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umak\Documents\17_西東京大会\R05_28\02_エントリーシート\"/>
    </mc:Choice>
  </mc:AlternateContent>
  <xr:revisionPtr revIDLastSave="0" documentId="13_ncr:1_{1B0501F9-A4D5-420E-973D-DB56ACD95EAC}" xr6:coauthVersionLast="47" xr6:coauthVersionMax="47" xr10:uidLastSave="{00000000-0000-0000-0000-000000000000}"/>
  <bookViews>
    <workbookView xWindow="-98" yWindow="-98" windowWidth="22695" windowHeight="14476" xr2:uid="{00000000-000D-0000-FFFF-FFFF00000000}"/>
  </bookViews>
  <sheets>
    <sheet name="男子" sheetId="1" r:id="rId1"/>
    <sheet name="女子" sheetId="3" r:id="rId2"/>
    <sheet name="体調管理チェックシート" sheetId="4" r:id="rId3"/>
  </sheets>
  <definedNames>
    <definedName name="_xlnm.Print_Area" localSheetId="1">女子!$A$1:$V$65</definedName>
    <definedName name="_xlnm.Print_Area" localSheetId="0">男子!$A$1:$V$65</definedName>
    <definedName name="_xlnm.Print_Titles" localSheetId="1">女子!$13:$15</definedName>
    <definedName name="_xlnm.Print_Titles" localSheetId="0">男子!$13:$15</definedName>
    <definedName name="女_プロ順">女子!$U$16:$V$65</definedName>
    <definedName name="女_一覧">女子!$A$16:$V$65</definedName>
    <definedName name="女_参加C_A">女子!$K$16:$K$65</definedName>
    <definedName name="女_参加C_B">女子!$O$16:$O$65</definedName>
    <definedName name="男_プロ順">男子!$U$16:$V$65</definedName>
    <definedName name="男_一覧">男子!$A$16:$V$65</definedName>
    <definedName name="男_参加C_A">男子!$K$16:$K$65</definedName>
    <definedName name="男_参加C_B">男子!$O$16:$O$65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4" l="1"/>
  <c r="G6" i="4" s="1"/>
  <c r="F6" i="4" s="1"/>
  <c r="E6" i="4" s="1"/>
  <c r="D6" i="4" s="1"/>
  <c r="C6" i="4" s="1"/>
  <c r="I6" i="4"/>
  <c r="J6" i="4"/>
  <c r="Z5" i="1"/>
  <c r="L8" i="1" l="1"/>
  <c r="A1" i="3" l="1"/>
  <c r="G4" i="3"/>
  <c r="C7" i="1" l="1"/>
  <c r="C7" i="3" l="1"/>
  <c r="D8" i="1" l="1"/>
  <c r="S4" i="3" l="1"/>
  <c r="O4" i="3"/>
  <c r="E4" i="3"/>
  <c r="C4" i="3"/>
  <c r="C3" i="3"/>
  <c r="W21" i="3"/>
  <c r="W20" i="3"/>
  <c r="W19" i="3"/>
  <c r="W18" i="3"/>
  <c r="W17" i="3"/>
  <c r="W16" i="3"/>
  <c r="E50" i="3"/>
  <c r="E25" i="3"/>
  <c r="E55" i="3"/>
  <c r="F64" i="3"/>
  <c r="F30" i="3"/>
  <c r="E18" i="3"/>
  <c r="E48" i="3"/>
  <c r="F33" i="3"/>
  <c r="E33" i="3"/>
  <c r="F35" i="3"/>
  <c r="F59" i="3"/>
  <c r="E57" i="3"/>
  <c r="F21" i="3"/>
  <c r="F27" i="3"/>
  <c r="E62" i="3"/>
  <c r="E21" i="3"/>
  <c r="E41" i="3"/>
  <c r="E40" i="3"/>
  <c r="F23" i="3"/>
  <c r="E31" i="3"/>
  <c r="E59" i="3"/>
  <c r="F17" i="3"/>
  <c r="F34" i="3"/>
  <c r="E17" i="3"/>
  <c r="E52" i="3"/>
  <c r="E61" i="3"/>
  <c r="F37" i="3"/>
  <c r="E64" i="3"/>
  <c r="F63" i="3"/>
  <c r="E42" i="3"/>
  <c r="F56" i="3"/>
  <c r="E45" i="3"/>
  <c r="F54" i="3"/>
  <c r="F20" i="3"/>
  <c r="E39" i="3"/>
  <c r="F60" i="3"/>
  <c r="F16" i="3"/>
  <c r="E44" i="3"/>
  <c r="F44" i="3"/>
  <c r="F58" i="3"/>
  <c r="F51" i="3"/>
  <c r="E38" i="3"/>
  <c r="E23" i="3"/>
  <c r="F32" i="3"/>
  <c r="E54" i="3"/>
  <c r="F46" i="3"/>
  <c r="F45" i="3"/>
  <c r="E30" i="3"/>
  <c r="F26" i="3"/>
  <c r="F28" i="3"/>
  <c r="F36" i="3"/>
  <c r="E22" i="3"/>
  <c r="F61" i="3"/>
  <c r="E43" i="3"/>
  <c r="E29" i="3"/>
  <c r="F53" i="3"/>
  <c r="F42" i="3"/>
  <c r="F40" i="3"/>
  <c r="E60" i="3"/>
  <c r="F19" i="3"/>
  <c r="F47" i="3"/>
  <c r="E26" i="3"/>
  <c r="F22" i="3"/>
  <c r="F55" i="3"/>
  <c r="F39" i="3"/>
  <c r="E53" i="3"/>
  <c r="E32" i="3"/>
  <c r="F31" i="3"/>
  <c r="E56" i="3"/>
  <c r="E36" i="3"/>
  <c r="E51" i="3"/>
  <c r="F24" i="3"/>
  <c r="E27" i="3"/>
  <c r="E63" i="3"/>
  <c r="F50" i="3"/>
  <c r="E28" i="3"/>
  <c r="F52" i="3"/>
  <c r="E49" i="3"/>
  <c r="F62" i="3"/>
  <c r="F65" i="3"/>
  <c r="E65" i="3"/>
  <c r="F57" i="3"/>
  <c r="E19" i="3"/>
  <c r="E16" i="3"/>
  <c r="E35" i="3"/>
  <c r="F25" i="3"/>
  <c r="E37" i="3"/>
  <c r="E20" i="3"/>
  <c r="F38" i="3"/>
  <c r="F29" i="3"/>
  <c r="E58" i="3"/>
  <c r="F43" i="3"/>
  <c r="E47" i="3"/>
  <c r="F48" i="3"/>
  <c r="F41" i="3"/>
  <c r="E24" i="3"/>
  <c r="E46" i="3"/>
  <c r="F18" i="3"/>
  <c r="E34" i="3"/>
  <c r="F49" i="3"/>
  <c r="W14" i="3" l="1"/>
  <c r="E7" i="3"/>
  <c r="C8" i="1"/>
  <c r="W15" i="3"/>
  <c r="C13" i="3"/>
  <c r="W21" i="1"/>
  <c r="W20" i="1"/>
  <c r="W19" i="1"/>
  <c r="W18" i="1"/>
  <c r="W17" i="1"/>
  <c r="W16" i="1"/>
  <c r="J7" i="3" l="1"/>
  <c r="J8" i="1" s="1"/>
  <c r="O8" i="1" s="1"/>
  <c r="E8" i="1"/>
  <c r="C9" i="1"/>
  <c r="E9" i="1" s="1"/>
  <c r="S9" i="1" s="1"/>
  <c r="W14" i="1"/>
  <c r="W15" i="1"/>
  <c r="C13" i="1"/>
  <c r="O7" i="3" l="1"/>
  <c r="S7" i="3" s="1"/>
  <c r="J7" i="1"/>
  <c r="S8" i="1"/>
  <c r="F61" i="1"/>
  <c r="F59" i="1"/>
  <c r="E60" i="1"/>
  <c r="F56" i="1"/>
  <c r="E62" i="1"/>
  <c r="F63" i="1"/>
  <c r="F62" i="1"/>
  <c r="F57" i="1"/>
  <c r="E56" i="1"/>
  <c r="E64" i="1"/>
  <c r="E65" i="1"/>
  <c r="F60" i="1"/>
  <c r="F65" i="1"/>
  <c r="E59" i="1"/>
  <c r="E61" i="1"/>
  <c r="E57" i="1"/>
  <c r="F58" i="1"/>
  <c r="E58" i="1"/>
  <c r="E63" i="1"/>
  <c r="F64" i="1"/>
  <c r="O7" i="1" l="1"/>
  <c r="J9" i="1"/>
  <c r="O9" i="1" s="1"/>
  <c r="E7" i="1"/>
  <c r="F24" i="1"/>
  <c r="E19" i="1"/>
  <c r="E44" i="1"/>
  <c r="F49" i="1"/>
  <c r="E55" i="1"/>
  <c r="E18" i="1"/>
  <c r="F31" i="1"/>
  <c r="E49" i="1"/>
  <c r="E45" i="1"/>
  <c r="F33" i="1"/>
  <c r="F39" i="1"/>
  <c r="E43" i="1"/>
  <c r="F23" i="1"/>
  <c r="E48" i="1"/>
  <c r="E50" i="1"/>
  <c r="F21" i="1"/>
  <c r="F32" i="1"/>
  <c r="F47" i="1"/>
  <c r="F26" i="1"/>
  <c r="F36" i="1"/>
  <c r="F16" i="1"/>
  <c r="F17" i="1"/>
  <c r="E28" i="1"/>
  <c r="E42" i="1"/>
  <c r="F27" i="1"/>
  <c r="F50" i="1"/>
  <c r="E24" i="1"/>
  <c r="E21" i="1"/>
  <c r="F45" i="1"/>
  <c r="F51" i="1"/>
  <c r="F22" i="1"/>
  <c r="F40" i="1"/>
  <c r="E53" i="1"/>
  <c r="E26" i="1"/>
  <c r="E29" i="1"/>
  <c r="F54" i="1"/>
  <c r="E37" i="1"/>
  <c r="E54" i="1"/>
  <c r="F53" i="1"/>
  <c r="F42" i="1"/>
  <c r="E20" i="1"/>
  <c r="E17" i="1"/>
  <c r="E52" i="1"/>
  <c r="E35" i="1"/>
  <c r="F38" i="1"/>
  <c r="E41" i="1"/>
  <c r="E30" i="1"/>
  <c r="F25" i="1"/>
  <c r="F28" i="1"/>
  <c r="E46" i="1"/>
  <c r="E25" i="1"/>
  <c r="E39" i="1"/>
  <c r="E51" i="1"/>
  <c r="F37" i="1"/>
  <c r="F44" i="1"/>
  <c r="F18" i="1"/>
  <c r="E33" i="1"/>
  <c r="E34" i="1"/>
  <c r="F35" i="1"/>
  <c r="E16" i="1"/>
  <c r="E36" i="1"/>
  <c r="F34" i="1"/>
  <c r="F43" i="1"/>
  <c r="E40" i="1"/>
  <c r="F46" i="1"/>
  <c r="F19" i="1"/>
  <c r="E27" i="1"/>
  <c r="F55" i="1"/>
  <c r="E31" i="1"/>
  <c r="E38" i="1"/>
  <c r="E32" i="1"/>
  <c r="F29" i="1"/>
  <c r="F48" i="1"/>
  <c r="F20" i="1"/>
  <c r="F30" i="1"/>
  <c r="E22" i="1"/>
  <c r="E47" i="1"/>
  <c r="E23" i="1"/>
  <c r="F52" i="1"/>
  <c r="F41" i="1"/>
  <c r="S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E16" authorId="0" shapeId="0" xr:uid="{306F9572-5BBC-43CE-B2A6-A84A94CB0028}">
      <text>
        <r>
          <rPr>
            <b/>
            <sz val="9"/>
            <color indexed="81"/>
            <rFont val="MS P ゴシック"/>
            <family val="3"/>
            <charset val="128"/>
          </rPr>
          <t>姓ﾌﾘｶﾞﾅ(式の答が間違えなら直接入力)</t>
        </r>
      </text>
    </comment>
    <comment ref="F16" authorId="0" shapeId="0" xr:uid="{168FAC95-69C2-42A9-AF70-395ABBE7AEB7}">
      <text>
        <r>
          <rPr>
            <b/>
            <sz val="9"/>
            <color indexed="81"/>
            <rFont val="MS P ゴシック"/>
            <family val="3"/>
            <charset val="128"/>
          </rPr>
          <t>名ﾌﾘｶﾞﾅ(式の答が間違えなら直接入力)</t>
        </r>
      </text>
    </comment>
    <comment ref="G16" authorId="0" shapeId="0" xr:uid="{2EA62F42-8420-42D3-8439-E181E23B2C4A}">
      <text>
        <r>
          <rPr>
            <b/>
            <sz val="9"/>
            <color indexed="81"/>
            <rFont val="MS P ゴシック"/>
            <family val="3"/>
            <charset val="128"/>
          </rPr>
          <t>学年
学年選択</t>
        </r>
      </text>
    </comment>
    <comment ref="H16" authorId="0" shapeId="0" xr:uid="{D0B98CF1-40F6-41C2-B901-CD4B8C1246FB}">
      <text>
        <r>
          <rPr>
            <b/>
            <sz val="9"/>
            <color indexed="81"/>
            <rFont val="MS P ゴシック"/>
            <family val="3"/>
            <charset val="128"/>
          </rPr>
          <t>西暦で生年を入力</t>
        </r>
      </text>
    </comment>
    <comment ref="I16" authorId="0" shapeId="0" xr:uid="{40DE880B-CCEC-4168-9AE7-3A37E9618A4D}">
      <text>
        <r>
          <rPr>
            <b/>
            <sz val="9"/>
            <color indexed="81"/>
            <rFont val="MS P ゴシック"/>
            <family val="3"/>
            <charset val="128"/>
          </rPr>
          <t>生月入力</t>
        </r>
        <r>
          <rPr>
            <sz val="9"/>
            <color indexed="81"/>
            <rFont val="MS P ゴシック"/>
            <family val="3"/>
            <charset val="128"/>
          </rPr>
          <t xml:space="preserve">
</t>
        </r>
      </text>
    </comment>
    <comment ref="J16" authorId="0" shapeId="0" xr:uid="{67B0DD61-B609-42FF-8B43-59CD8060A71A}">
      <text>
        <r>
          <rPr>
            <b/>
            <sz val="9"/>
            <color indexed="81"/>
            <rFont val="MS P ゴシック"/>
            <family val="3"/>
            <charset val="128"/>
          </rPr>
          <t>生日入力</t>
        </r>
      </text>
    </comment>
    <comment ref="K16" authorId="0" shapeId="0" xr:uid="{AA7669A0-95D2-4DFC-B378-674F58585F4E}">
      <text>
        <r>
          <rPr>
            <b/>
            <sz val="9"/>
            <color indexed="81"/>
            <rFont val="MS P ゴシック"/>
            <family val="3"/>
            <charset val="128"/>
          </rPr>
          <t>参加種目1
種目選択</t>
        </r>
      </text>
    </comment>
    <comment ref="L16" authorId="0" shapeId="0" xr:uid="{9DEE1B03-CAC2-4507-9198-74631191001F}">
      <text>
        <r>
          <rPr>
            <b/>
            <sz val="9"/>
            <color indexed="81"/>
            <rFont val="MS P ゴシック"/>
            <family val="3"/>
            <charset val="128"/>
          </rPr>
          <t>ベスト記録
トラック：分
の値</t>
        </r>
      </text>
    </comment>
    <comment ref="M16" authorId="0" shapeId="0" xr:uid="{F1001D42-F9FB-46C5-BA6D-98D1F7307E33}">
      <text>
        <r>
          <rPr>
            <b/>
            <sz val="9"/>
            <color indexed="81"/>
            <rFont val="MS P ゴシック"/>
            <family val="3"/>
            <charset val="128"/>
          </rPr>
          <t xml:space="preserve">ベスト記録
トラック：秒
フィールド：m
の値
</t>
        </r>
      </text>
    </comment>
    <comment ref="N16" authorId="0" shapeId="0" xr:uid="{69DEBCE8-32F0-48F2-8313-47872E539FB4}">
      <text>
        <r>
          <rPr>
            <b/>
            <sz val="9"/>
            <color indexed="81"/>
            <rFont val="MS P ゴシック"/>
            <family val="3"/>
            <charset val="128"/>
          </rPr>
          <t>ベスト記録
トラック：1/100秒
ﾌｨｰﾙﾄﾞ：㎝
の値</t>
        </r>
      </text>
    </comment>
    <comment ref="O16" authorId="0" shapeId="0" xr:uid="{D00CD93A-878D-435C-A95C-C54827F53C46}">
      <text>
        <r>
          <rPr>
            <b/>
            <sz val="9"/>
            <color indexed="81"/>
            <rFont val="MS P ゴシック"/>
            <family val="3"/>
            <charset val="128"/>
          </rPr>
          <t>参加種目2
種目選択</t>
        </r>
      </text>
    </comment>
    <comment ref="P16" authorId="0" shapeId="0" xr:uid="{44B742D0-26C8-4B8A-9B66-47AA3588A0D1}">
      <text>
        <r>
          <rPr>
            <b/>
            <sz val="9"/>
            <color indexed="81"/>
            <rFont val="MS P ゴシック"/>
            <family val="3"/>
            <charset val="128"/>
          </rPr>
          <t>ベスト記録
トラック：分
の値</t>
        </r>
      </text>
    </comment>
    <comment ref="Q16" authorId="0" shapeId="0" xr:uid="{CC729D12-6228-4CC8-A4E7-499A065468B6}">
      <text>
        <r>
          <rPr>
            <b/>
            <sz val="9"/>
            <color indexed="81"/>
            <rFont val="MS P ゴシック"/>
            <family val="3"/>
            <charset val="128"/>
          </rPr>
          <t xml:space="preserve">ベスト記録
トラック：秒
フィールド：m
の値
</t>
        </r>
      </text>
    </comment>
    <comment ref="R16" authorId="0" shapeId="0" xr:uid="{DC59A1E5-5CEA-446D-AB2E-3961C4B6F6C1}">
      <text>
        <r>
          <rPr>
            <b/>
            <sz val="9"/>
            <color indexed="81"/>
            <rFont val="MS P ゴシック"/>
            <family val="3"/>
            <charset val="128"/>
          </rPr>
          <t>ベスト記録
トラック：1/100秒
ﾌｨｰﾙﾄﾞ：㎝
の値</t>
        </r>
      </text>
    </comment>
    <comment ref="T16" authorId="0" shapeId="0" xr:uid="{AE6588B5-1159-46BC-A4B9-06046E048B80}">
      <text>
        <r>
          <rPr>
            <b/>
            <sz val="9"/>
            <color indexed="81"/>
            <rFont val="MS P ゴシック"/>
            <family val="3"/>
            <charset val="128"/>
          </rPr>
          <t>複数出場する際でチーム名が同じ場合には、チーム毎にA・B・Cなどを記入する</t>
        </r>
      </text>
    </comment>
    <comment ref="U16" authorId="0" shapeId="0" xr:uid="{DE89564D-9F03-43FD-8317-866FC9323AB4}">
      <text>
        <r>
          <rPr>
            <b/>
            <sz val="9"/>
            <color indexed="81"/>
            <rFont val="MS P ゴシック"/>
            <family val="3"/>
            <charset val="128"/>
          </rPr>
          <t>プロ掲載順
チーム内でプログラムに掲載する順番を1～6で選択</t>
        </r>
      </text>
    </comment>
    <comment ref="E17" authorId="0" shapeId="0" xr:uid="{F9A66BCA-0B2A-4C1D-B752-090774A52BD8}">
      <text>
        <r>
          <rPr>
            <b/>
            <sz val="9"/>
            <color indexed="81"/>
            <rFont val="MS P ゴシック"/>
            <family val="3"/>
            <charset val="128"/>
          </rPr>
          <t>姓ﾌﾘｶﾞﾅ(式の答が間違えなら直接入力)</t>
        </r>
      </text>
    </comment>
    <comment ref="F17" authorId="0" shapeId="0" xr:uid="{E63463C0-F582-418B-8A31-7C358E277346}">
      <text>
        <r>
          <rPr>
            <b/>
            <sz val="9"/>
            <color indexed="81"/>
            <rFont val="MS P ゴシック"/>
            <family val="3"/>
            <charset val="128"/>
          </rPr>
          <t>名ﾌﾘｶﾞﾅ(式の答が間違えなら直接入力)</t>
        </r>
      </text>
    </comment>
    <comment ref="G17" authorId="0" shapeId="0" xr:uid="{444E09AE-C132-4FCA-8493-B5A851EC095E}">
      <text>
        <r>
          <rPr>
            <b/>
            <sz val="9"/>
            <color indexed="81"/>
            <rFont val="MS P ゴシック"/>
            <family val="3"/>
            <charset val="128"/>
          </rPr>
          <t>学年
学年選択</t>
        </r>
      </text>
    </comment>
    <comment ref="H17" authorId="0" shapeId="0" xr:uid="{DF36099A-D984-4080-B92B-86B63E37E537}">
      <text>
        <r>
          <rPr>
            <b/>
            <sz val="9"/>
            <color indexed="81"/>
            <rFont val="MS P ゴシック"/>
            <family val="3"/>
            <charset val="128"/>
          </rPr>
          <t>西暦で生年を入力</t>
        </r>
      </text>
    </comment>
    <comment ref="I17" authorId="0" shapeId="0" xr:uid="{9F3B6AAB-A1AD-4174-A6E4-EBFD8D036027}">
      <text>
        <r>
          <rPr>
            <b/>
            <sz val="9"/>
            <color indexed="81"/>
            <rFont val="MS P ゴシック"/>
            <family val="3"/>
            <charset val="128"/>
          </rPr>
          <t>生月入力</t>
        </r>
        <r>
          <rPr>
            <sz val="9"/>
            <color indexed="81"/>
            <rFont val="MS P ゴシック"/>
            <family val="3"/>
            <charset val="128"/>
          </rPr>
          <t xml:space="preserve">
</t>
        </r>
      </text>
    </comment>
    <comment ref="J17" authorId="0" shapeId="0" xr:uid="{E1CC630E-73D5-4A33-9E4D-4833C9897E49}">
      <text>
        <r>
          <rPr>
            <b/>
            <sz val="9"/>
            <color indexed="81"/>
            <rFont val="MS P ゴシック"/>
            <family val="3"/>
            <charset val="128"/>
          </rPr>
          <t>生日入力</t>
        </r>
      </text>
    </comment>
    <comment ref="K17" authorId="0" shapeId="0" xr:uid="{C4B058DF-7F76-4A2F-8F72-9848BEBEAA0F}">
      <text>
        <r>
          <rPr>
            <b/>
            <sz val="9"/>
            <color indexed="81"/>
            <rFont val="MS P ゴシック"/>
            <family val="3"/>
            <charset val="128"/>
          </rPr>
          <t>参加種目1
種目選択</t>
        </r>
      </text>
    </comment>
    <comment ref="L17" authorId="0" shapeId="0" xr:uid="{2DE8276D-1B88-4225-A21B-7C4E7712A21C}">
      <text>
        <r>
          <rPr>
            <b/>
            <sz val="9"/>
            <color indexed="81"/>
            <rFont val="MS P ゴシック"/>
            <family val="3"/>
            <charset val="128"/>
          </rPr>
          <t>ベスト記録
トラック：分
の値</t>
        </r>
      </text>
    </comment>
    <comment ref="M17" authorId="0" shapeId="0" xr:uid="{4768B08B-9D16-4B4F-B1D8-0519A3DD3887}">
      <text>
        <r>
          <rPr>
            <b/>
            <sz val="9"/>
            <color indexed="81"/>
            <rFont val="MS P ゴシック"/>
            <family val="3"/>
            <charset val="128"/>
          </rPr>
          <t xml:space="preserve">ベスト記録
トラック：秒
フィールド：m
の値
</t>
        </r>
      </text>
    </comment>
    <comment ref="N17" authorId="0" shapeId="0" xr:uid="{438E5F44-87A3-45AB-B563-A213637E2536}">
      <text>
        <r>
          <rPr>
            <b/>
            <sz val="9"/>
            <color indexed="81"/>
            <rFont val="MS P ゴシック"/>
            <family val="3"/>
            <charset val="128"/>
          </rPr>
          <t>ベスト記録
トラック：1/100秒
ﾌｨｰﾙﾄﾞ：㎝
の値</t>
        </r>
      </text>
    </comment>
    <comment ref="O17" authorId="0" shapeId="0" xr:uid="{0234B7B4-BE06-48AD-A333-3C29E95567C1}">
      <text>
        <r>
          <rPr>
            <b/>
            <sz val="9"/>
            <color indexed="81"/>
            <rFont val="MS P ゴシック"/>
            <family val="3"/>
            <charset val="128"/>
          </rPr>
          <t>参加種目2
種目選択</t>
        </r>
      </text>
    </comment>
    <comment ref="P17" authorId="0" shapeId="0" xr:uid="{B578401F-108F-4C5E-A6FB-8D989DBA6505}">
      <text>
        <r>
          <rPr>
            <b/>
            <sz val="9"/>
            <color indexed="81"/>
            <rFont val="MS P ゴシック"/>
            <family val="3"/>
            <charset val="128"/>
          </rPr>
          <t>ベスト記録
トラック：分
の値</t>
        </r>
      </text>
    </comment>
    <comment ref="Q17" authorId="0" shapeId="0" xr:uid="{6FA5316F-4111-4B99-8B35-590703C1D510}">
      <text>
        <r>
          <rPr>
            <b/>
            <sz val="9"/>
            <color indexed="81"/>
            <rFont val="MS P ゴシック"/>
            <family val="3"/>
            <charset val="128"/>
          </rPr>
          <t xml:space="preserve">ベスト記録
トラック：秒
フィールド：m
の値
</t>
        </r>
      </text>
    </comment>
    <comment ref="R17" authorId="0" shapeId="0" xr:uid="{6F65DCF0-D5E4-424E-9053-19249AE8E3B8}">
      <text>
        <r>
          <rPr>
            <b/>
            <sz val="9"/>
            <color indexed="81"/>
            <rFont val="MS P ゴシック"/>
            <family val="3"/>
            <charset val="128"/>
          </rPr>
          <t>ベスト記録
トラック：1/100秒
ﾌｨｰﾙﾄﾞ：㎝
の値</t>
        </r>
      </text>
    </comment>
    <comment ref="T17" authorId="0" shapeId="0" xr:uid="{AB2C976F-CDB9-4163-B41F-5AEBAE732970}">
      <text>
        <r>
          <rPr>
            <b/>
            <sz val="9"/>
            <color indexed="81"/>
            <rFont val="MS P ゴシック"/>
            <family val="3"/>
            <charset val="128"/>
          </rPr>
          <t>複数出場する際でチーム名が同じ場合には、チーム毎にA・B・Cなどを記入する</t>
        </r>
      </text>
    </comment>
    <comment ref="U17" authorId="0" shapeId="0" xr:uid="{2B97D742-60AF-44FD-9145-8A76CA8BD5B1}">
      <text>
        <r>
          <rPr>
            <b/>
            <sz val="9"/>
            <color indexed="81"/>
            <rFont val="MS P ゴシック"/>
            <family val="3"/>
            <charset val="128"/>
          </rPr>
          <t>プロ掲載順
チーム内でプログラムに掲載する順番を1～6で選択</t>
        </r>
      </text>
    </comment>
    <comment ref="E18" authorId="0" shapeId="0" xr:uid="{DD0B9BE7-E3E4-403B-8F49-D7BDD9282D0F}">
      <text>
        <r>
          <rPr>
            <b/>
            <sz val="9"/>
            <color indexed="81"/>
            <rFont val="MS P ゴシック"/>
            <family val="3"/>
            <charset val="128"/>
          </rPr>
          <t>姓ﾌﾘｶﾞﾅ(式の答が間違えなら直接入力)</t>
        </r>
      </text>
    </comment>
    <comment ref="F18" authorId="0" shapeId="0" xr:uid="{3C1385A4-0E7B-45B1-89FE-CE48A72EDC18}">
      <text>
        <r>
          <rPr>
            <b/>
            <sz val="9"/>
            <color indexed="81"/>
            <rFont val="MS P ゴシック"/>
            <family val="3"/>
            <charset val="128"/>
          </rPr>
          <t>名ﾌﾘｶﾞﾅ(式の答が間違えなら直接入力)</t>
        </r>
      </text>
    </comment>
    <comment ref="G18" authorId="0" shapeId="0" xr:uid="{70331325-D582-427E-AACD-483CDA1A66CC}">
      <text>
        <r>
          <rPr>
            <b/>
            <sz val="9"/>
            <color indexed="81"/>
            <rFont val="MS P ゴシック"/>
            <family val="3"/>
            <charset val="128"/>
          </rPr>
          <t>学年
学年選択</t>
        </r>
      </text>
    </comment>
    <comment ref="H18" authorId="0" shapeId="0" xr:uid="{26DB7CBE-8A6E-429A-BEF3-DCBA081C2351}">
      <text>
        <r>
          <rPr>
            <b/>
            <sz val="9"/>
            <color indexed="81"/>
            <rFont val="MS P ゴシック"/>
            <family val="3"/>
            <charset val="128"/>
          </rPr>
          <t>西暦で生年を入力</t>
        </r>
      </text>
    </comment>
    <comment ref="I18" authorId="0" shapeId="0" xr:uid="{C4A01E57-481F-4B0C-A61E-0E4B85314212}">
      <text>
        <r>
          <rPr>
            <b/>
            <sz val="9"/>
            <color indexed="81"/>
            <rFont val="MS P ゴシック"/>
            <family val="3"/>
            <charset val="128"/>
          </rPr>
          <t>生月入力</t>
        </r>
        <r>
          <rPr>
            <sz val="9"/>
            <color indexed="81"/>
            <rFont val="MS P ゴシック"/>
            <family val="3"/>
            <charset val="128"/>
          </rPr>
          <t xml:space="preserve">
</t>
        </r>
      </text>
    </comment>
    <comment ref="J18" authorId="0" shapeId="0" xr:uid="{E0E96026-39AB-4F7B-8C48-5BC04079C8B6}">
      <text>
        <r>
          <rPr>
            <b/>
            <sz val="9"/>
            <color indexed="81"/>
            <rFont val="MS P ゴシック"/>
            <family val="3"/>
            <charset val="128"/>
          </rPr>
          <t>生日入力</t>
        </r>
      </text>
    </comment>
    <comment ref="K18" authorId="0" shapeId="0" xr:uid="{653092B9-160D-4E7F-9F47-3344609F5397}">
      <text>
        <r>
          <rPr>
            <b/>
            <sz val="9"/>
            <color indexed="81"/>
            <rFont val="MS P ゴシック"/>
            <family val="3"/>
            <charset val="128"/>
          </rPr>
          <t>参加種目1
種目選択</t>
        </r>
      </text>
    </comment>
    <comment ref="L18" authorId="0" shapeId="0" xr:uid="{5E4D3B9F-080A-40F8-B707-9A4317242FF6}">
      <text>
        <r>
          <rPr>
            <b/>
            <sz val="9"/>
            <color indexed="81"/>
            <rFont val="MS P ゴシック"/>
            <family val="3"/>
            <charset val="128"/>
          </rPr>
          <t>ベスト記録
トラック：分
の値</t>
        </r>
      </text>
    </comment>
    <comment ref="M18" authorId="0" shapeId="0" xr:uid="{8AA30D68-5C8B-4D24-8C31-FE4D1883822C}">
      <text>
        <r>
          <rPr>
            <b/>
            <sz val="9"/>
            <color indexed="81"/>
            <rFont val="MS P ゴシック"/>
            <family val="3"/>
            <charset val="128"/>
          </rPr>
          <t xml:space="preserve">ベスト記録
トラック：秒
フィールド：m
の値
</t>
        </r>
      </text>
    </comment>
    <comment ref="N18" authorId="0" shapeId="0" xr:uid="{61D29FF9-1F9E-4B5E-AE03-A9A17E0009AF}">
      <text>
        <r>
          <rPr>
            <b/>
            <sz val="9"/>
            <color indexed="81"/>
            <rFont val="MS P ゴシック"/>
            <family val="3"/>
            <charset val="128"/>
          </rPr>
          <t>ベスト記録
トラック：1/100秒
ﾌｨｰﾙﾄﾞ：㎝
の値</t>
        </r>
      </text>
    </comment>
    <comment ref="O18" authorId="0" shapeId="0" xr:uid="{683D4E32-A72B-446D-91C6-97F45E798C62}">
      <text>
        <r>
          <rPr>
            <b/>
            <sz val="9"/>
            <color indexed="81"/>
            <rFont val="MS P ゴシック"/>
            <family val="3"/>
            <charset val="128"/>
          </rPr>
          <t>参加種目2
種目選択</t>
        </r>
      </text>
    </comment>
    <comment ref="P18" authorId="0" shapeId="0" xr:uid="{DE8B24AB-6D2D-4FFD-B2FC-778F2BD897BC}">
      <text>
        <r>
          <rPr>
            <b/>
            <sz val="9"/>
            <color indexed="81"/>
            <rFont val="MS P ゴシック"/>
            <family val="3"/>
            <charset val="128"/>
          </rPr>
          <t>ベスト記録
トラック：分
の値</t>
        </r>
      </text>
    </comment>
    <comment ref="Q18" authorId="0" shapeId="0" xr:uid="{234720C0-E2A5-4505-BCCB-A5DC2E0A1B63}">
      <text>
        <r>
          <rPr>
            <b/>
            <sz val="9"/>
            <color indexed="81"/>
            <rFont val="MS P ゴシック"/>
            <family val="3"/>
            <charset val="128"/>
          </rPr>
          <t xml:space="preserve">ベスト記録
トラック：秒
フィールド：m
の値
</t>
        </r>
      </text>
    </comment>
    <comment ref="R18" authorId="0" shapeId="0" xr:uid="{7D50774F-BC80-4345-9389-3F111985789F}">
      <text>
        <r>
          <rPr>
            <b/>
            <sz val="9"/>
            <color indexed="81"/>
            <rFont val="MS P ゴシック"/>
            <family val="3"/>
            <charset val="128"/>
          </rPr>
          <t>ベスト記録
トラック：1/100秒
ﾌｨｰﾙﾄﾞ：㎝
の値</t>
        </r>
      </text>
    </comment>
    <comment ref="T18" authorId="0" shapeId="0" xr:uid="{844B9F53-0406-43B3-A6DF-6EC4A0F55EF3}">
      <text>
        <r>
          <rPr>
            <b/>
            <sz val="9"/>
            <color indexed="81"/>
            <rFont val="MS P ゴシック"/>
            <family val="3"/>
            <charset val="128"/>
          </rPr>
          <t>複数出場する際でチーム名が同じ場合には、チーム毎にA・B・Cなどを記入する</t>
        </r>
      </text>
    </comment>
    <comment ref="U18" authorId="0" shapeId="0" xr:uid="{7C59F610-DB73-48C4-A7DA-6D46C502DAF4}">
      <text>
        <r>
          <rPr>
            <b/>
            <sz val="9"/>
            <color indexed="81"/>
            <rFont val="MS P ゴシック"/>
            <family val="3"/>
            <charset val="128"/>
          </rPr>
          <t>プロ掲載順
チーム内でプログラムに掲載する順番を1～6で選択</t>
        </r>
      </text>
    </comment>
    <comment ref="E19" authorId="0" shapeId="0" xr:uid="{101EF7C7-DC86-44C9-98D6-E80B9D860D8D}">
      <text>
        <r>
          <rPr>
            <b/>
            <sz val="9"/>
            <color indexed="81"/>
            <rFont val="MS P ゴシック"/>
            <family val="3"/>
            <charset val="128"/>
          </rPr>
          <t>姓ﾌﾘｶﾞﾅ(式の答が間違えなら直接入力)</t>
        </r>
      </text>
    </comment>
    <comment ref="F19" authorId="0" shapeId="0" xr:uid="{426DEAED-96F6-4BB0-A98F-A1465FB9D121}">
      <text>
        <r>
          <rPr>
            <b/>
            <sz val="9"/>
            <color indexed="81"/>
            <rFont val="MS P ゴシック"/>
            <family val="3"/>
            <charset val="128"/>
          </rPr>
          <t>名ﾌﾘｶﾞﾅ(式の答が間違えなら直接入力)</t>
        </r>
      </text>
    </comment>
    <comment ref="G19" authorId="0" shapeId="0" xr:uid="{BE929CC1-2F5D-4ED6-8C98-64E4995E0B87}">
      <text>
        <r>
          <rPr>
            <b/>
            <sz val="9"/>
            <color indexed="81"/>
            <rFont val="MS P ゴシック"/>
            <family val="3"/>
            <charset val="128"/>
          </rPr>
          <t>学年
学年選択</t>
        </r>
      </text>
    </comment>
    <comment ref="H19" authorId="0" shapeId="0" xr:uid="{0C094D36-483E-4717-AEF5-4E59E3B782D1}">
      <text>
        <r>
          <rPr>
            <b/>
            <sz val="9"/>
            <color indexed="81"/>
            <rFont val="MS P ゴシック"/>
            <family val="3"/>
            <charset val="128"/>
          </rPr>
          <t>西暦で生年を入力</t>
        </r>
      </text>
    </comment>
    <comment ref="I19" authorId="0" shapeId="0" xr:uid="{C5DB3131-DDB3-40BA-A48F-B626519B39A6}">
      <text>
        <r>
          <rPr>
            <b/>
            <sz val="9"/>
            <color indexed="81"/>
            <rFont val="MS P ゴシック"/>
            <family val="3"/>
            <charset val="128"/>
          </rPr>
          <t>生月入力</t>
        </r>
        <r>
          <rPr>
            <sz val="9"/>
            <color indexed="81"/>
            <rFont val="MS P ゴシック"/>
            <family val="3"/>
            <charset val="128"/>
          </rPr>
          <t xml:space="preserve">
</t>
        </r>
      </text>
    </comment>
    <comment ref="J19" authorId="0" shapeId="0" xr:uid="{3188BCD5-D98E-4AEE-9D50-90291F2514F0}">
      <text>
        <r>
          <rPr>
            <b/>
            <sz val="9"/>
            <color indexed="81"/>
            <rFont val="MS P ゴシック"/>
            <family val="3"/>
            <charset val="128"/>
          </rPr>
          <t>生日入力</t>
        </r>
      </text>
    </comment>
    <comment ref="K19" authorId="0" shapeId="0" xr:uid="{DC71D9FB-7781-4C1B-9017-A99EE162F2DD}">
      <text>
        <r>
          <rPr>
            <b/>
            <sz val="9"/>
            <color indexed="81"/>
            <rFont val="MS P ゴシック"/>
            <family val="3"/>
            <charset val="128"/>
          </rPr>
          <t>参加種目1
種目選択</t>
        </r>
      </text>
    </comment>
    <comment ref="L19" authorId="0" shapeId="0" xr:uid="{6729D179-57C8-4D88-8C2D-95C53ADB3543}">
      <text>
        <r>
          <rPr>
            <b/>
            <sz val="9"/>
            <color indexed="81"/>
            <rFont val="MS P ゴシック"/>
            <family val="3"/>
            <charset val="128"/>
          </rPr>
          <t>ベスト記録
トラック：分
の値</t>
        </r>
      </text>
    </comment>
    <comment ref="M19" authorId="0" shapeId="0" xr:uid="{8ADBE61E-0437-49E5-8ADD-D8BDAFED387D}">
      <text>
        <r>
          <rPr>
            <b/>
            <sz val="9"/>
            <color indexed="81"/>
            <rFont val="MS P ゴシック"/>
            <family val="3"/>
            <charset val="128"/>
          </rPr>
          <t xml:space="preserve">ベスト記録
トラック：秒
フィールド：m
の値
</t>
        </r>
      </text>
    </comment>
    <comment ref="N19" authorId="0" shapeId="0" xr:uid="{C649AEFB-A2ED-41BC-9355-2032E4603A42}">
      <text>
        <r>
          <rPr>
            <b/>
            <sz val="9"/>
            <color indexed="81"/>
            <rFont val="MS P ゴシック"/>
            <family val="3"/>
            <charset val="128"/>
          </rPr>
          <t>ベスト記録
トラック：1/100秒
ﾌｨｰﾙﾄﾞ：㎝
の値</t>
        </r>
      </text>
    </comment>
    <comment ref="O19" authorId="0" shapeId="0" xr:uid="{B936E6DF-1C7C-4220-A261-070B6FD928DD}">
      <text>
        <r>
          <rPr>
            <b/>
            <sz val="9"/>
            <color indexed="81"/>
            <rFont val="MS P ゴシック"/>
            <family val="3"/>
            <charset val="128"/>
          </rPr>
          <t>参加種目2
種目選択</t>
        </r>
      </text>
    </comment>
    <comment ref="P19" authorId="0" shapeId="0" xr:uid="{1334BE6D-0D0D-4A94-AA18-860FE0D6F521}">
      <text>
        <r>
          <rPr>
            <b/>
            <sz val="9"/>
            <color indexed="81"/>
            <rFont val="MS P ゴシック"/>
            <family val="3"/>
            <charset val="128"/>
          </rPr>
          <t>ベスト記録
トラック：分
の値</t>
        </r>
      </text>
    </comment>
    <comment ref="Q19" authorId="0" shapeId="0" xr:uid="{6A63C92D-2A23-45A3-B8C2-7D2AE69432E7}">
      <text>
        <r>
          <rPr>
            <b/>
            <sz val="9"/>
            <color indexed="81"/>
            <rFont val="MS P ゴシック"/>
            <family val="3"/>
            <charset val="128"/>
          </rPr>
          <t xml:space="preserve">ベスト記録
トラック：秒
フィールド：m
の値
</t>
        </r>
      </text>
    </comment>
    <comment ref="R19" authorId="0" shapeId="0" xr:uid="{A780A240-C3AA-4CC4-8CB3-C48C3C009F04}">
      <text>
        <r>
          <rPr>
            <b/>
            <sz val="9"/>
            <color indexed="81"/>
            <rFont val="MS P ゴシック"/>
            <family val="3"/>
            <charset val="128"/>
          </rPr>
          <t>ベスト記録
トラック：1/100秒
ﾌｨｰﾙﾄﾞ：㎝
の値</t>
        </r>
      </text>
    </comment>
    <comment ref="T19" authorId="0" shapeId="0" xr:uid="{0B7AA977-F6D6-4153-BBEB-326D91410B41}">
      <text>
        <r>
          <rPr>
            <b/>
            <sz val="9"/>
            <color indexed="81"/>
            <rFont val="MS P ゴシック"/>
            <family val="3"/>
            <charset val="128"/>
          </rPr>
          <t>複数出場する際でチーム名が同じ場合には、チーム毎にA・B・Cなどを記入する</t>
        </r>
      </text>
    </comment>
    <comment ref="U19" authorId="0" shapeId="0" xr:uid="{9ACE21CC-813C-4B7B-96DD-724F70DE3240}">
      <text>
        <r>
          <rPr>
            <b/>
            <sz val="9"/>
            <color indexed="81"/>
            <rFont val="MS P ゴシック"/>
            <family val="3"/>
            <charset val="128"/>
          </rPr>
          <t>プロ掲載順
チーム内でプログラムに掲載する順番を1～6で選択</t>
        </r>
      </text>
    </comment>
    <comment ref="E20" authorId="0" shapeId="0" xr:uid="{0D827320-51A7-463C-BE4C-F8C978F2F195}">
      <text>
        <r>
          <rPr>
            <b/>
            <sz val="9"/>
            <color indexed="81"/>
            <rFont val="MS P ゴシック"/>
            <family val="3"/>
            <charset val="128"/>
          </rPr>
          <t>姓ﾌﾘｶﾞﾅ(式の答が間違えなら直接入力)</t>
        </r>
      </text>
    </comment>
    <comment ref="F20" authorId="0" shapeId="0" xr:uid="{D41198DF-CDF4-4B09-BD74-BF62A972C641}">
      <text>
        <r>
          <rPr>
            <b/>
            <sz val="9"/>
            <color indexed="81"/>
            <rFont val="MS P ゴシック"/>
            <family val="3"/>
            <charset val="128"/>
          </rPr>
          <t>名ﾌﾘｶﾞﾅ(式の答が間違えなら直接入力)</t>
        </r>
      </text>
    </comment>
    <comment ref="G20" authorId="0" shapeId="0" xr:uid="{FD3DF962-1B84-4965-A7D0-B234CBAB4A15}">
      <text>
        <r>
          <rPr>
            <b/>
            <sz val="9"/>
            <color indexed="81"/>
            <rFont val="MS P ゴシック"/>
            <family val="3"/>
            <charset val="128"/>
          </rPr>
          <t>学年
学年選択</t>
        </r>
      </text>
    </comment>
    <comment ref="H20" authorId="0" shapeId="0" xr:uid="{3C754DD6-7A5C-4EDC-8C12-4B03BE7A03E0}">
      <text>
        <r>
          <rPr>
            <b/>
            <sz val="9"/>
            <color indexed="81"/>
            <rFont val="MS P ゴシック"/>
            <family val="3"/>
            <charset val="128"/>
          </rPr>
          <t>西暦で生年を入力</t>
        </r>
      </text>
    </comment>
    <comment ref="I20" authorId="0" shapeId="0" xr:uid="{5316FDD7-E2F7-473A-AF16-F15E16CB6D9D}">
      <text>
        <r>
          <rPr>
            <b/>
            <sz val="9"/>
            <color indexed="81"/>
            <rFont val="MS P ゴシック"/>
            <family val="3"/>
            <charset val="128"/>
          </rPr>
          <t>生月入力</t>
        </r>
        <r>
          <rPr>
            <sz val="9"/>
            <color indexed="81"/>
            <rFont val="MS P ゴシック"/>
            <family val="3"/>
            <charset val="128"/>
          </rPr>
          <t xml:space="preserve">
</t>
        </r>
      </text>
    </comment>
    <comment ref="J20" authorId="0" shapeId="0" xr:uid="{6586A4C0-87AB-42CA-8FE0-0CF057B9C1B9}">
      <text>
        <r>
          <rPr>
            <b/>
            <sz val="9"/>
            <color indexed="81"/>
            <rFont val="MS P ゴシック"/>
            <family val="3"/>
            <charset val="128"/>
          </rPr>
          <t>生日入力</t>
        </r>
      </text>
    </comment>
    <comment ref="K20" authorId="0" shapeId="0" xr:uid="{4D5A4AE1-E400-442E-8823-66851F4220FC}">
      <text>
        <r>
          <rPr>
            <b/>
            <sz val="9"/>
            <color indexed="81"/>
            <rFont val="MS P ゴシック"/>
            <family val="3"/>
            <charset val="128"/>
          </rPr>
          <t>参加種目1
種目選択</t>
        </r>
      </text>
    </comment>
    <comment ref="L20" authorId="0" shapeId="0" xr:uid="{17D2F9C6-9BB1-4D74-A954-980237775814}">
      <text>
        <r>
          <rPr>
            <b/>
            <sz val="9"/>
            <color indexed="81"/>
            <rFont val="MS P ゴシック"/>
            <family val="3"/>
            <charset val="128"/>
          </rPr>
          <t>ベスト記録
トラック：分
の値</t>
        </r>
      </text>
    </comment>
    <comment ref="M20" authorId="0" shapeId="0" xr:uid="{DA472D34-61AA-4CCC-93DC-4CE259A0DAE0}">
      <text>
        <r>
          <rPr>
            <b/>
            <sz val="9"/>
            <color indexed="81"/>
            <rFont val="MS P ゴシック"/>
            <family val="3"/>
            <charset val="128"/>
          </rPr>
          <t xml:space="preserve">ベスト記録
トラック：秒
フィールド：m
の値
</t>
        </r>
      </text>
    </comment>
    <comment ref="N20" authorId="0" shapeId="0" xr:uid="{5AB8143F-B9DA-4B64-BAA1-57F5944EF707}">
      <text>
        <r>
          <rPr>
            <b/>
            <sz val="9"/>
            <color indexed="81"/>
            <rFont val="MS P ゴシック"/>
            <family val="3"/>
            <charset val="128"/>
          </rPr>
          <t>ベスト記録
トラック：1/100秒
ﾌｨｰﾙﾄﾞ：㎝
の値</t>
        </r>
      </text>
    </comment>
    <comment ref="O20" authorId="0" shapeId="0" xr:uid="{EE131190-0281-4D9B-A8A3-82ACA5E41245}">
      <text>
        <r>
          <rPr>
            <b/>
            <sz val="9"/>
            <color indexed="81"/>
            <rFont val="MS P ゴシック"/>
            <family val="3"/>
            <charset val="128"/>
          </rPr>
          <t>参加種目2
種目選択</t>
        </r>
      </text>
    </comment>
    <comment ref="P20" authorId="0" shapeId="0" xr:uid="{2B39CCE6-6CF3-4C59-8D03-032509FEA730}">
      <text>
        <r>
          <rPr>
            <b/>
            <sz val="9"/>
            <color indexed="81"/>
            <rFont val="MS P ゴシック"/>
            <family val="3"/>
            <charset val="128"/>
          </rPr>
          <t>ベスト記録
トラック：分
の値</t>
        </r>
      </text>
    </comment>
    <comment ref="Q20" authorId="0" shapeId="0" xr:uid="{69E13F54-2275-437B-9FEA-69EF4FD3AE4E}">
      <text>
        <r>
          <rPr>
            <b/>
            <sz val="9"/>
            <color indexed="81"/>
            <rFont val="MS P ゴシック"/>
            <family val="3"/>
            <charset val="128"/>
          </rPr>
          <t xml:space="preserve">ベスト記録
トラック：秒
フィールド：m
の値
</t>
        </r>
      </text>
    </comment>
    <comment ref="R20" authorId="0" shapeId="0" xr:uid="{CA2323D7-15FD-4135-9B48-67B97B061ED2}">
      <text>
        <r>
          <rPr>
            <b/>
            <sz val="9"/>
            <color indexed="81"/>
            <rFont val="MS P ゴシック"/>
            <family val="3"/>
            <charset val="128"/>
          </rPr>
          <t>ベスト記録
トラック：1/100秒
ﾌｨｰﾙﾄﾞ：㎝
の値</t>
        </r>
      </text>
    </comment>
    <comment ref="T20" authorId="0" shapeId="0" xr:uid="{9E1CD2E2-1AF4-4B3D-9642-381B360106A6}">
      <text>
        <r>
          <rPr>
            <b/>
            <sz val="9"/>
            <color indexed="81"/>
            <rFont val="MS P ゴシック"/>
            <family val="3"/>
            <charset val="128"/>
          </rPr>
          <t>複数出場する際でチーム名が同じ場合には、チーム毎にA・B・Cなどを記入する</t>
        </r>
      </text>
    </comment>
    <comment ref="U20" authorId="0" shapeId="0" xr:uid="{AEE9F7C0-D032-4331-BF2C-8C89D6540066}">
      <text>
        <r>
          <rPr>
            <b/>
            <sz val="9"/>
            <color indexed="81"/>
            <rFont val="MS P ゴシック"/>
            <family val="3"/>
            <charset val="128"/>
          </rPr>
          <t>プロ掲載順
チーム内でプログラムに掲載する順番を1～6で選択</t>
        </r>
      </text>
    </comment>
    <comment ref="E21" authorId="0" shapeId="0" xr:uid="{243F1C74-C0B0-47AA-97C9-9D96C71CB8C0}">
      <text>
        <r>
          <rPr>
            <b/>
            <sz val="9"/>
            <color indexed="81"/>
            <rFont val="MS P ゴシック"/>
            <family val="3"/>
            <charset val="128"/>
          </rPr>
          <t>姓ﾌﾘｶﾞﾅ(式の答が間違えなら直接入力)</t>
        </r>
      </text>
    </comment>
    <comment ref="F21" authorId="0" shapeId="0" xr:uid="{E58226D8-5A26-4F3D-B048-69EA3984347A}">
      <text>
        <r>
          <rPr>
            <b/>
            <sz val="9"/>
            <color indexed="81"/>
            <rFont val="MS P ゴシック"/>
            <family val="3"/>
            <charset val="128"/>
          </rPr>
          <t>名ﾌﾘｶﾞﾅ(式の答が間違えなら直接入力)</t>
        </r>
      </text>
    </comment>
    <comment ref="G21" authorId="0" shapeId="0" xr:uid="{8C9B8F54-8174-443A-9B62-D8F6FEC5A3F5}">
      <text>
        <r>
          <rPr>
            <b/>
            <sz val="9"/>
            <color indexed="81"/>
            <rFont val="MS P ゴシック"/>
            <family val="3"/>
            <charset val="128"/>
          </rPr>
          <t>学年
学年選択</t>
        </r>
      </text>
    </comment>
    <comment ref="H21" authorId="0" shapeId="0" xr:uid="{61A857EF-A668-43C1-8BB9-04DE6A247798}">
      <text>
        <r>
          <rPr>
            <b/>
            <sz val="9"/>
            <color indexed="81"/>
            <rFont val="MS P ゴシック"/>
            <family val="3"/>
            <charset val="128"/>
          </rPr>
          <t>西暦で生年を入力</t>
        </r>
      </text>
    </comment>
    <comment ref="I21" authorId="0" shapeId="0" xr:uid="{930A214B-C285-4DB1-B541-92AA42DD392A}">
      <text>
        <r>
          <rPr>
            <b/>
            <sz val="9"/>
            <color indexed="81"/>
            <rFont val="MS P ゴシック"/>
            <family val="3"/>
            <charset val="128"/>
          </rPr>
          <t>生月入力</t>
        </r>
        <r>
          <rPr>
            <sz val="9"/>
            <color indexed="81"/>
            <rFont val="MS P ゴシック"/>
            <family val="3"/>
            <charset val="128"/>
          </rPr>
          <t xml:space="preserve">
</t>
        </r>
      </text>
    </comment>
    <comment ref="J21" authorId="0" shapeId="0" xr:uid="{726BBB54-E93A-4009-912D-1549D9F3900E}">
      <text>
        <r>
          <rPr>
            <b/>
            <sz val="9"/>
            <color indexed="81"/>
            <rFont val="MS P ゴシック"/>
            <family val="3"/>
            <charset val="128"/>
          </rPr>
          <t>生日入力</t>
        </r>
      </text>
    </comment>
    <comment ref="K21" authorId="0" shapeId="0" xr:uid="{FAAA27B1-9C6F-4D59-BD2B-1E69514A3D3D}">
      <text>
        <r>
          <rPr>
            <b/>
            <sz val="9"/>
            <color indexed="81"/>
            <rFont val="MS P ゴシック"/>
            <family val="3"/>
            <charset val="128"/>
          </rPr>
          <t>参加種目1
種目選択</t>
        </r>
      </text>
    </comment>
    <comment ref="L21" authorId="0" shapeId="0" xr:uid="{0E517888-7AFA-4757-A4C8-7D3D1160CB16}">
      <text>
        <r>
          <rPr>
            <b/>
            <sz val="9"/>
            <color indexed="81"/>
            <rFont val="MS P ゴシック"/>
            <family val="3"/>
            <charset val="128"/>
          </rPr>
          <t>ベスト記録
トラック：分
の値</t>
        </r>
      </text>
    </comment>
    <comment ref="M21" authorId="0" shapeId="0" xr:uid="{A80A22A1-DC8F-4DD7-9AE5-1ABD651DCB9D}">
      <text>
        <r>
          <rPr>
            <b/>
            <sz val="9"/>
            <color indexed="81"/>
            <rFont val="MS P ゴシック"/>
            <family val="3"/>
            <charset val="128"/>
          </rPr>
          <t xml:space="preserve">ベスト記録
トラック：秒
フィールド：m
の値
</t>
        </r>
      </text>
    </comment>
    <comment ref="N21" authorId="0" shapeId="0" xr:uid="{2A687ECE-F8A9-4F97-9B30-BF6B95FEE0E1}">
      <text>
        <r>
          <rPr>
            <b/>
            <sz val="9"/>
            <color indexed="81"/>
            <rFont val="MS P ゴシック"/>
            <family val="3"/>
            <charset val="128"/>
          </rPr>
          <t>ベスト記録
トラック：1/100秒
ﾌｨｰﾙﾄﾞ：㎝
の値</t>
        </r>
      </text>
    </comment>
    <comment ref="O21" authorId="0" shapeId="0" xr:uid="{2149963B-DBEE-4798-A5B1-E75EED4687D5}">
      <text>
        <r>
          <rPr>
            <b/>
            <sz val="9"/>
            <color indexed="81"/>
            <rFont val="MS P ゴシック"/>
            <family val="3"/>
            <charset val="128"/>
          </rPr>
          <t>参加種目2
種目選択</t>
        </r>
      </text>
    </comment>
    <comment ref="P21" authorId="0" shapeId="0" xr:uid="{205B381D-E74C-4FA3-A6E9-E2DB98722E68}">
      <text>
        <r>
          <rPr>
            <b/>
            <sz val="9"/>
            <color indexed="81"/>
            <rFont val="MS P ゴシック"/>
            <family val="3"/>
            <charset val="128"/>
          </rPr>
          <t>ベスト記録
トラック：分
の値</t>
        </r>
      </text>
    </comment>
    <comment ref="Q21" authorId="0" shapeId="0" xr:uid="{DCBC458F-D6B6-4783-9D24-CC43AB19C048}">
      <text>
        <r>
          <rPr>
            <b/>
            <sz val="9"/>
            <color indexed="81"/>
            <rFont val="MS P ゴシック"/>
            <family val="3"/>
            <charset val="128"/>
          </rPr>
          <t xml:space="preserve">ベスト記録
トラック：秒
フィールド：m
の値
</t>
        </r>
      </text>
    </comment>
    <comment ref="R21" authorId="0" shapeId="0" xr:uid="{D968102B-459E-4020-AAE0-1E3977307A46}">
      <text>
        <r>
          <rPr>
            <b/>
            <sz val="9"/>
            <color indexed="81"/>
            <rFont val="MS P ゴシック"/>
            <family val="3"/>
            <charset val="128"/>
          </rPr>
          <t>ベスト記録
トラック：1/100秒
ﾌｨｰﾙﾄﾞ：㎝
の値</t>
        </r>
      </text>
    </comment>
    <comment ref="T21" authorId="0" shapeId="0" xr:uid="{FFBECCC0-F668-4DC7-A9B0-5BF143EC3D32}">
      <text>
        <r>
          <rPr>
            <b/>
            <sz val="9"/>
            <color indexed="81"/>
            <rFont val="MS P ゴシック"/>
            <family val="3"/>
            <charset val="128"/>
          </rPr>
          <t>複数出場する際でチーム名が同じ場合には、チーム毎にA・B・Cなどを記入する</t>
        </r>
      </text>
    </comment>
    <comment ref="U21" authorId="0" shapeId="0" xr:uid="{BC407064-3C96-48A8-8AA8-F10A97D71406}">
      <text>
        <r>
          <rPr>
            <b/>
            <sz val="9"/>
            <color indexed="81"/>
            <rFont val="MS P ゴシック"/>
            <family val="3"/>
            <charset val="128"/>
          </rPr>
          <t>プロ掲載順
チーム内でプログラムに掲載する順番を1～6で選択</t>
        </r>
      </text>
    </comment>
    <comment ref="E22" authorId="0" shapeId="0" xr:uid="{D3D628F7-BFF2-4FAC-81EB-006EBDD29950}">
      <text>
        <r>
          <rPr>
            <b/>
            <sz val="9"/>
            <color indexed="81"/>
            <rFont val="MS P ゴシック"/>
            <family val="3"/>
            <charset val="128"/>
          </rPr>
          <t>姓ﾌﾘｶﾞﾅ(式の答が間違えなら直接入力)</t>
        </r>
      </text>
    </comment>
    <comment ref="F22" authorId="0" shapeId="0" xr:uid="{FB706C6F-8F2D-4E27-9629-FC4FD9D003C1}">
      <text>
        <r>
          <rPr>
            <b/>
            <sz val="9"/>
            <color indexed="81"/>
            <rFont val="MS P ゴシック"/>
            <family val="3"/>
            <charset val="128"/>
          </rPr>
          <t>名ﾌﾘｶﾞﾅ(式の答が間違えなら直接入力)</t>
        </r>
      </text>
    </comment>
    <comment ref="G22" authorId="0" shapeId="0" xr:uid="{B73C2224-07D0-4BAF-A669-E7A002BD3B7C}">
      <text>
        <r>
          <rPr>
            <b/>
            <sz val="9"/>
            <color indexed="81"/>
            <rFont val="MS P ゴシック"/>
            <family val="3"/>
            <charset val="128"/>
          </rPr>
          <t>学年
学年選択</t>
        </r>
      </text>
    </comment>
    <comment ref="H22" authorId="0" shapeId="0" xr:uid="{F79776F6-046F-448B-A52D-8C45DFFA7817}">
      <text>
        <r>
          <rPr>
            <b/>
            <sz val="9"/>
            <color indexed="81"/>
            <rFont val="MS P ゴシック"/>
            <family val="3"/>
            <charset val="128"/>
          </rPr>
          <t>西暦で生年を入力</t>
        </r>
      </text>
    </comment>
    <comment ref="I22" authorId="0" shapeId="0" xr:uid="{C4BEB8F9-4BFE-4AA8-86E2-CBAAC4572EFE}">
      <text>
        <r>
          <rPr>
            <b/>
            <sz val="9"/>
            <color indexed="81"/>
            <rFont val="MS P ゴシック"/>
            <family val="3"/>
            <charset val="128"/>
          </rPr>
          <t>生月入力</t>
        </r>
        <r>
          <rPr>
            <sz val="9"/>
            <color indexed="81"/>
            <rFont val="MS P ゴシック"/>
            <family val="3"/>
            <charset val="128"/>
          </rPr>
          <t xml:space="preserve">
</t>
        </r>
      </text>
    </comment>
    <comment ref="J22" authorId="0" shapeId="0" xr:uid="{BDA004A1-90BE-428D-82A9-B7289298076A}">
      <text>
        <r>
          <rPr>
            <b/>
            <sz val="9"/>
            <color indexed="81"/>
            <rFont val="MS P ゴシック"/>
            <family val="3"/>
            <charset val="128"/>
          </rPr>
          <t>生日入力</t>
        </r>
      </text>
    </comment>
    <comment ref="K22" authorId="0" shapeId="0" xr:uid="{EDC44173-F641-477A-9A3D-C9AC64A676C6}">
      <text>
        <r>
          <rPr>
            <b/>
            <sz val="9"/>
            <color indexed="81"/>
            <rFont val="MS P ゴシック"/>
            <family val="3"/>
            <charset val="128"/>
          </rPr>
          <t>参加種目1
種目選択</t>
        </r>
      </text>
    </comment>
    <comment ref="L22" authorId="0" shapeId="0" xr:uid="{336887E9-763E-4183-8D99-D13051B28CB0}">
      <text>
        <r>
          <rPr>
            <b/>
            <sz val="9"/>
            <color indexed="81"/>
            <rFont val="MS P ゴシック"/>
            <family val="3"/>
            <charset val="128"/>
          </rPr>
          <t>ベスト記録
トラック：分
の値</t>
        </r>
      </text>
    </comment>
    <comment ref="M22" authorId="0" shapeId="0" xr:uid="{20B44AF1-6003-4228-AA3C-873B1C264609}">
      <text>
        <r>
          <rPr>
            <b/>
            <sz val="9"/>
            <color indexed="81"/>
            <rFont val="MS P ゴシック"/>
            <family val="3"/>
            <charset val="128"/>
          </rPr>
          <t xml:space="preserve">ベスト記録
トラック：秒
フィールド：m
の値
</t>
        </r>
      </text>
    </comment>
    <comment ref="N22" authorId="0" shapeId="0" xr:uid="{AF711C79-C196-4022-B2CE-98417B4B3957}">
      <text>
        <r>
          <rPr>
            <b/>
            <sz val="9"/>
            <color indexed="81"/>
            <rFont val="MS P ゴシック"/>
            <family val="3"/>
            <charset val="128"/>
          </rPr>
          <t>ベスト記録
トラック：1/100秒
ﾌｨｰﾙﾄﾞ：㎝
の値</t>
        </r>
      </text>
    </comment>
    <comment ref="O22" authorId="0" shapeId="0" xr:uid="{FD33F404-5E22-4586-8AD5-2B2A3867D169}">
      <text>
        <r>
          <rPr>
            <b/>
            <sz val="9"/>
            <color indexed="81"/>
            <rFont val="MS P ゴシック"/>
            <family val="3"/>
            <charset val="128"/>
          </rPr>
          <t>参加種目2
種目選択</t>
        </r>
      </text>
    </comment>
    <comment ref="P22" authorId="0" shapeId="0" xr:uid="{B03BD492-E46A-43FA-948F-56B92CFB7EF8}">
      <text>
        <r>
          <rPr>
            <b/>
            <sz val="9"/>
            <color indexed="81"/>
            <rFont val="MS P ゴシック"/>
            <family val="3"/>
            <charset val="128"/>
          </rPr>
          <t>ベスト記録
トラック：分
の値</t>
        </r>
      </text>
    </comment>
    <comment ref="Q22" authorId="0" shapeId="0" xr:uid="{6F459D0D-888B-4C79-8618-8CBAED952E72}">
      <text>
        <r>
          <rPr>
            <b/>
            <sz val="9"/>
            <color indexed="81"/>
            <rFont val="MS P ゴシック"/>
            <family val="3"/>
            <charset val="128"/>
          </rPr>
          <t xml:space="preserve">ベスト記録
トラック：秒
フィールド：m
の値
</t>
        </r>
      </text>
    </comment>
    <comment ref="R22" authorId="0" shapeId="0" xr:uid="{65B9A901-0E50-4659-AC3E-798E2215F611}">
      <text>
        <r>
          <rPr>
            <b/>
            <sz val="9"/>
            <color indexed="81"/>
            <rFont val="MS P ゴシック"/>
            <family val="3"/>
            <charset val="128"/>
          </rPr>
          <t>ベスト記録
トラック：1/100秒
ﾌｨｰﾙﾄﾞ：㎝
の値</t>
        </r>
      </text>
    </comment>
    <comment ref="T22" authorId="0" shapeId="0" xr:uid="{C9BCD1D4-3431-41A6-A7A7-EDBBF8AEBDF2}">
      <text>
        <r>
          <rPr>
            <b/>
            <sz val="9"/>
            <color indexed="81"/>
            <rFont val="MS P ゴシック"/>
            <family val="3"/>
            <charset val="128"/>
          </rPr>
          <t>複数出場する際でチーム名が同じ場合には、チーム毎にA・B・Cなどを記入する</t>
        </r>
      </text>
    </comment>
    <comment ref="U22" authorId="0" shapeId="0" xr:uid="{264CAA8D-5203-41AD-B7A6-538B14CCB636}">
      <text>
        <r>
          <rPr>
            <b/>
            <sz val="9"/>
            <color indexed="81"/>
            <rFont val="MS P ゴシック"/>
            <family val="3"/>
            <charset val="128"/>
          </rPr>
          <t>プロ掲載順
チーム内でプログラムに掲載する順番を1～6で選択</t>
        </r>
      </text>
    </comment>
    <comment ref="E23" authorId="0" shapeId="0" xr:uid="{9EC55E6F-E7F9-401B-8A70-8A1FC3D8DC78}">
      <text>
        <r>
          <rPr>
            <b/>
            <sz val="9"/>
            <color indexed="81"/>
            <rFont val="MS P ゴシック"/>
            <family val="3"/>
            <charset val="128"/>
          </rPr>
          <t>姓ﾌﾘｶﾞﾅ(式の答が間違えなら直接入力)</t>
        </r>
      </text>
    </comment>
    <comment ref="F23" authorId="0" shapeId="0" xr:uid="{E3094734-BD41-4FB1-AF2D-FD02D62B1F60}">
      <text>
        <r>
          <rPr>
            <b/>
            <sz val="9"/>
            <color indexed="81"/>
            <rFont val="MS P ゴシック"/>
            <family val="3"/>
            <charset val="128"/>
          </rPr>
          <t>名ﾌﾘｶﾞﾅ(式の答が間違えなら直接入力)</t>
        </r>
      </text>
    </comment>
    <comment ref="G23" authorId="0" shapeId="0" xr:uid="{D00EA4A0-57AE-46BA-A91D-BCA3DDCC039C}">
      <text>
        <r>
          <rPr>
            <b/>
            <sz val="9"/>
            <color indexed="81"/>
            <rFont val="MS P ゴシック"/>
            <family val="3"/>
            <charset val="128"/>
          </rPr>
          <t>学年
学年選択</t>
        </r>
      </text>
    </comment>
    <comment ref="H23" authorId="0" shapeId="0" xr:uid="{859BE2B1-5DA2-460A-8674-29969C484050}">
      <text>
        <r>
          <rPr>
            <b/>
            <sz val="9"/>
            <color indexed="81"/>
            <rFont val="MS P ゴシック"/>
            <family val="3"/>
            <charset val="128"/>
          </rPr>
          <t>西暦で生年を入力</t>
        </r>
      </text>
    </comment>
    <comment ref="I23" authorId="0" shapeId="0" xr:uid="{F39598B8-118E-4EC9-9D7C-CABBC99F394E}">
      <text>
        <r>
          <rPr>
            <b/>
            <sz val="9"/>
            <color indexed="81"/>
            <rFont val="MS P ゴシック"/>
            <family val="3"/>
            <charset val="128"/>
          </rPr>
          <t>生月入力</t>
        </r>
        <r>
          <rPr>
            <sz val="9"/>
            <color indexed="81"/>
            <rFont val="MS P ゴシック"/>
            <family val="3"/>
            <charset val="128"/>
          </rPr>
          <t xml:space="preserve">
</t>
        </r>
      </text>
    </comment>
    <comment ref="J23" authorId="0" shapeId="0" xr:uid="{9AE01389-1C00-4FBE-82E5-D60D80780B73}">
      <text>
        <r>
          <rPr>
            <b/>
            <sz val="9"/>
            <color indexed="81"/>
            <rFont val="MS P ゴシック"/>
            <family val="3"/>
            <charset val="128"/>
          </rPr>
          <t>生日入力</t>
        </r>
      </text>
    </comment>
    <comment ref="K23" authorId="0" shapeId="0" xr:uid="{706D3425-9C22-44D7-AB32-459EB005752E}">
      <text>
        <r>
          <rPr>
            <b/>
            <sz val="9"/>
            <color indexed="81"/>
            <rFont val="MS P ゴシック"/>
            <family val="3"/>
            <charset val="128"/>
          </rPr>
          <t>参加種目1
種目選択</t>
        </r>
      </text>
    </comment>
    <comment ref="L23" authorId="0" shapeId="0" xr:uid="{9DB872E8-A584-40E4-8C17-C59364466E08}">
      <text>
        <r>
          <rPr>
            <b/>
            <sz val="9"/>
            <color indexed="81"/>
            <rFont val="MS P ゴシック"/>
            <family val="3"/>
            <charset val="128"/>
          </rPr>
          <t>ベスト記録
トラック：分
の値</t>
        </r>
      </text>
    </comment>
    <comment ref="M23" authorId="0" shapeId="0" xr:uid="{600DDD5D-09B9-4AF4-A5E7-8A08F15486A5}">
      <text>
        <r>
          <rPr>
            <b/>
            <sz val="9"/>
            <color indexed="81"/>
            <rFont val="MS P ゴシック"/>
            <family val="3"/>
            <charset val="128"/>
          </rPr>
          <t xml:space="preserve">ベスト記録
トラック：秒
フィールド：m
の値
</t>
        </r>
      </text>
    </comment>
    <comment ref="N23" authorId="0" shapeId="0" xr:uid="{61871A04-B176-420E-B173-8574106784B2}">
      <text>
        <r>
          <rPr>
            <b/>
            <sz val="9"/>
            <color indexed="81"/>
            <rFont val="MS P ゴシック"/>
            <family val="3"/>
            <charset val="128"/>
          </rPr>
          <t>ベスト記録
トラック：1/100秒
ﾌｨｰﾙﾄﾞ：㎝
の値</t>
        </r>
      </text>
    </comment>
    <comment ref="O23" authorId="0" shapeId="0" xr:uid="{629BBE12-9EDB-416C-9F88-397C5791306F}">
      <text>
        <r>
          <rPr>
            <b/>
            <sz val="9"/>
            <color indexed="81"/>
            <rFont val="MS P ゴシック"/>
            <family val="3"/>
            <charset val="128"/>
          </rPr>
          <t>参加種目2
種目選択</t>
        </r>
      </text>
    </comment>
    <comment ref="P23" authorId="0" shapeId="0" xr:uid="{6EE06CF7-EE8A-481A-A1FD-0D16C76E3913}">
      <text>
        <r>
          <rPr>
            <b/>
            <sz val="9"/>
            <color indexed="81"/>
            <rFont val="MS P ゴシック"/>
            <family val="3"/>
            <charset val="128"/>
          </rPr>
          <t>ベスト記録
トラック：分
の値</t>
        </r>
      </text>
    </comment>
    <comment ref="Q23" authorId="0" shapeId="0" xr:uid="{0B42E162-08E4-4B26-8B30-6CB64F91765B}">
      <text>
        <r>
          <rPr>
            <b/>
            <sz val="9"/>
            <color indexed="81"/>
            <rFont val="MS P ゴシック"/>
            <family val="3"/>
            <charset val="128"/>
          </rPr>
          <t xml:space="preserve">ベスト記録
トラック：秒
フィールド：m
の値
</t>
        </r>
      </text>
    </comment>
    <comment ref="R23" authorId="0" shapeId="0" xr:uid="{EF6C7C69-C620-4836-ABB3-8CC4142DACFD}">
      <text>
        <r>
          <rPr>
            <b/>
            <sz val="9"/>
            <color indexed="81"/>
            <rFont val="MS P ゴシック"/>
            <family val="3"/>
            <charset val="128"/>
          </rPr>
          <t>ベスト記録
トラック：1/100秒
ﾌｨｰﾙﾄﾞ：㎝
の値</t>
        </r>
      </text>
    </comment>
    <comment ref="T23" authorId="0" shapeId="0" xr:uid="{91C76654-70E1-4A57-A913-6109E30A31D0}">
      <text>
        <r>
          <rPr>
            <b/>
            <sz val="9"/>
            <color indexed="81"/>
            <rFont val="MS P ゴシック"/>
            <family val="3"/>
            <charset val="128"/>
          </rPr>
          <t>複数出場する際でチーム名が同じ場合には、チーム毎にA・B・Cなどを記入する</t>
        </r>
      </text>
    </comment>
    <comment ref="U23" authorId="0" shapeId="0" xr:uid="{D9317D12-5539-4044-9CFE-FAF103067BCF}">
      <text>
        <r>
          <rPr>
            <b/>
            <sz val="9"/>
            <color indexed="81"/>
            <rFont val="MS P ゴシック"/>
            <family val="3"/>
            <charset val="128"/>
          </rPr>
          <t>プロ掲載順
チーム内でプログラムに掲載する順番を1～6で選択</t>
        </r>
      </text>
    </comment>
    <comment ref="E24" authorId="0" shapeId="0" xr:uid="{E75AB055-474B-4380-9115-F36AFBC9B7C6}">
      <text>
        <r>
          <rPr>
            <b/>
            <sz val="9"/>
            <color indexed="81"/>
            <rFont val="MS P ゴシック"/>
            <family val="3"/>
            <charset val="128"/>
          </rPr>
          <t>姓ﾌﾘｶﾞﾅ(式の答が間違えなら直接入力)</t>
        </r>
      </text>
    </comment>
    <comment ref="F24" authorId="0" shapeId="0" xr:uid="{78CFCDAA-B3B3-46A8-B545-EEAC99175F6D}">
      <text>
        <r>
          <rPr>
            <b/>
            <sz val="9"/>
            <color indexed="81"/>
            <rFont val="MS P ゴシック"/>
            <family val="3"/>
            <charset val="128"/>
          </rPr>
          <t>名ﾌﾘｶﾞﾅ(式の答が間違えなら直接入力)</t>
        </r>
      </text>
    </comment>
    <comment ref="G24" authorId="0" shapeId="0" xr:uid="{B182B9AA-42AA-4B09-B15D-1213EC903620}">
      <text>
        <r>
          <rPr>
            <b/>
            <sz val="9"/>
            <color indexed="81"/>
            <rFont val="MS P ゴシック"/>
            <family val="3"/>
            <charset val="128"/>
          </rPr>
          <t>学年
学年選択</t>
        </r>
      </text>
    </comment>
    <comment ref="H24" authorId="0" shapeId="0" xr:uid="{513CF316-C814-494B-88E1-CF52FCBA5246}">
      <text>
        <r>
          <rPr>
            <b/>
            <sz val="9"/>
            <color indexed="81"/>
            <rFont val="MS P ゴシック"/>
            <family val="3"/>
            <charset val="128"/>
          </rPr>
          <t>西暦で生年を入力</t>
        </r>
      </text>
    </comment>
    <comment ref="I24" authorId="0" shapeId="0" xr:uid="{7139A1E5-FD62-46FB-9CC0-F2D087CBFBB7}">
      <text>
        <r>
          <rPr>
            <b/>
            <sz val="9"/>
            <color indexed="81"/>
            <rFont val="MS P ゴシック"/>
            <family val="3"/>
            <charset val="128"/>
          </rPr>
          <t>生月入力</t>
        </r>
        <r>
          <rPr>
            <sz val="9"/>
            <color indexed="81"/>
            <rFont val="MS P ゴシック"/>
            <family val="3"/>
            <charset val="128"/>
          </rPr>
          <t xml:space="preserve">
</t>
        </r>
      </text>
    </comment>
    <comment ref="J24" authorId="0" shapeId="0" xr:uid="{271E0CDC-B7FC-44FC-9AFD-CF8804D77D05}">
      <text>
        <r>
          <rPr>
            <b/>
            <sz val="9"/>
            <color indexed="81"/>
            <rFont val="MS P ゴシック"/>
            <family val="3"/>
            <charset val="128"/>
          </rPr>
          <t>生日入力</t>
        </r>
      </text>
    </comment>
    <comment ref="K24" authorId="0" shapeId="0" xr:uid="{3BADA415-4333-434E-9698-58AE1E9EF752}">
      <text>
        <r>
          <rPr>
            <b/>
            <sz val="9"/>
            <color indexed="81"/>
            <rFont val="MS P ゴシック"/>
            <family val="3"/>
            <charset val="128"/>
          </rPr>
          <t>参加種目1
種目選択</t>
        </r>
      </text>
    </comment>
    <comment ref="L24" authorId="0" shapeId="0" xr:uid="{3E4E6C22-77AE-4795-B1B3-B99825F43BDE}">
      <text>
        <r>
          <rPr>
            <b/>
            <sz val="9"/>
            <color indexed="81"/>
            <rFont val="MS P ゴシック"/>
            <family val="3"/>
            <charset val="128"/>
          </rPr>
          <t>ベスト記録
トラック：分
の値</t>
        </r>
      </text>
    </comment>
    <comment ref="M24" authorId="0" shapeId="0" xr:uid="{5492F34C-1C86-4E2D-B54D-6C9CE4B7CEEB}">
      <text>
        <r>
          <rPr>
            <b/>
            <sz val="9"/>
            <color indexed="81"/>
            <rFont val="MS P ゴシック"/>
            <family val="3"/>
            <charset val="128"/>
          </rPr>
          <t xml:space="preserve">ベスト記録
トラック：秒
フィールド：m
の値
</t>
        </r>
      </text>
    </comment>
    <comment ref="N24" authorId="0" shapeId="0" xr:uid="{681E9D79-538A-4A3C-BE58-78A120D76F35}">
      <text>
        <r>
          <rPr>
            <b/>
            <sz val="9"/>
            <color indexed="81"/>
            <rFont val="MS P ゴシック"/>
            <family val="3"/>
            <charset val="128"/>
          </rPr>
          <t>ベスト記録
トラック：1/100秒
ﾌｨｰﾙﾄﾞ：㎝
の値</t>
        </r>
      </text>
    </comment>
    <comment ref="O24" authorId="0" shapeId="0" xr:uid="{B5E4E15B-55DF-4B10-9365-DE4B282FD8D9}">
      <text>
        <r>
          <rPr>
            <b/>
            <sz val="9"/>
            <color indexed="81"/>
            <rFont val="MS P ゴシック"/>
            <family val="3"/>
            <charset val="128"/>
          </rPr>
          <t>参加種目2
種目選択</t>
        </r>
      </text>
    </comment>
    <comment ref="P24" authorId="0" shapeId="0" xr:uid="{B118C872-5AFA-4619-B625-E5513CB2582D}">
      <text>
        <r>
          <rPr>
            <b/>
            <sz val="9"/>
            <color indexed="81"/>
            <rFont val="MS P ゴシック"/>
            <family val="3"/>
            <charset val="128"/>
          </rPr>
          <t>ベスト記録
トラック：分
の値</t>
        </r>
      </text>
    </comment>
    <comment ref="Q24" authorId="0" shapeId="0" xr:uid="{0B9435DA-2C12-43C5-92BD-256EFC022EDB}">
      <text>
        <r>
          <rPr>
            <b/>
            <sz val="9"/>
            <color indexed="81"/>
            <rFont val="MS P ゴシック"/>
            <family val="3"/>
            <charset val="128"/>
          </rPr>
          <t xml:space="preserve">ベスト記録
トラック：秒
フィールド：m
の値
</t>
        </r>
      </text>
    </comment>
    <comment ref="R24" authorId="0" shapeId="0" xr:uid="{63866E9E-A977-4FD2-BE05-C0BEA564CF88}">
      <text>
        <r>
          <rPr>
            <b/>
            <sz val="9"/>
            <color indexed="81"/>
            <rFont val="MS P ゴシック"/>
            <family val="3"/>
            <charset val="128"/>
          </rPr>
          <t>ベスト記録
トラック：1/100秒
ﾌｨｰﾙﾄﾞ：㎝
の値</t>
        </r>
      </text>
    </comment>
    <comment ref="T24" authorId="0" shapeId="0" xr:uid="{A280E0AC-05E4-44B0-9127-6243F2781046}">
      <text>
        <r>
          <rPr>
            <b/>
            <sz val="9"/>
            <color indexed="81"/>
            <rFont val="MS P ゴシック"/>
            <family val="3"/>
            <charset val="128"/>
          </rPr>
          <t>複数出場する際でチーム名が同じ場合には、チーム毎にA・B・Cなどを記入する</t>
        </r>
      </text>
    </comment>
    <comment ref="U24" authorId="0" shapeId="0" xr:uid="{2B09C305-046B-4E25-95BF-EDA726D46C96}">
      <text>
        <r>
          <rPr>
            <b/>
            <sz val="9"/>
            <color indexed="81"/>
            <rFont val="MS P ゴシック"/>
            <family val="3"/>
            <charset val="128"/>
          </rPr>
          <t>プロ掲載順
チーム内でプログラムに掲載する順番を1～6で選択</t>
        </r>
      </text>
    </comment>
    <comment ref="E25" authorId="0" shapeId="0" xr:uid="{1D39B9AE-82F1-4B2E-BD9F-4914161A2CEC}">
      <text>
        <r>
          <rPr>
            <b/>
            <sz val="9"/>
            <color indexed="81"/>
            <rFont val="MS P ゴシック"/>
            <family val="3"/>
            <charset val="128"/>
          </rPr>
          <t>姓ﾌﾘｶﾞﾅ(式の答が間違えなら直接入力)</t>
        </r>
      </text>
    </comment>
    <comment ref="F25" authorId="0" shapeId="0" xr:uid="{EDE812E1-4734-4D0D-9223-4319756952C9}">
      <text>
        <r>
          <rPr>
            <b/>
            <sz val="9"/>
            <color indexed="81"/>
            <rFont val="MS P ゴシック"/>
            <family val="3"/>
            <charset val="128"/>
          </rPr>
          <t>名ﾌﾘｶﾞﾅ(式の答が間違えなら直接入力)</t>
        </r>
      </text>
    </comment>
    <comment ref="G25" authorId="0" shapeId="0" xr:uid="{AC5841F4-B647-46AE-870F-BF904D04AF09}">
      <text>
        <r>
          <rPr>
            <b/>
            <sz val="9"/>
            <color indexed="81"/>
            <rFont val="MS P ゴシック"/>
            <family val="3"/>
            <charset val="128"/>
          </rPr>
          <t>学年
学年選択</t>
        </r>
      </text>
    </comment>
    <comment ref="H25" authorId="0" shapeId="0" xr:uid="{694DB75B-A56A-4231-B5F2-F4D5E032CB2F}">
      <text>
        <r>
          <rPr>
            <b/>
            <sz val="9"/>
            <color indexed="81"/>
            <rFont val="MS P ゴシック"/>
            <family val="3"/>
            <charset val="128"/>
          </rPr>
          <t>西暦で生年を入力</t>
        </r>
      </text>
    </comment>
    <comment ref="I25" authorId="0" shapeId="0" xr:uid="{3BB92086-4675-4D4C-9464-8E8E235CC833}">
      <text>
        <r>
          <rPr>
            <b/>
            <sz val="9"/>
            <color indexed="81"/>
            <rFont val="MS P ゴシック"/>
            <family val="3"/>
            <charset val="128"/>
          </rPr>
          <t>生月入力</t>
        </r>
        <r>
          <rPr>
            <sz val="9"/>
            <color indexed="81"/>
            <rFont val="MS P ゴシック"/>
            <family val="3"/>
            <charset val="128"/>
          </rPr>
          <t xml:space="preserve">
</t>
        </r>
      </text>
    </comment>
    <comment ref="J25" authorId="0" shapeId="0" xr:uid="{DFF63C35-2E51-4326-8EE8-1E5421C7120D}">
      <text>
        <r>
          <rPr>
            <b/>
            <sz val="9"/>
            <color indexed="81"/>
            <rFont val="MS P ゴシック"/>
            <family val="3"/>
            <charset val="128"/>
          </rPr>
          <t>生日入力</t>
        </r>
      </text>
    </comment>
    <comment ref="K25" authorId="0" shapeId="0" xr:uid="{D9CF3760-12C7-4D15-BF4B-47C35BBDE08D}">
      <text>
        <r>
          <rPr>
            <b/>
            <sz val="9"/>
            <color indexed="81"/>
            <rFont val="MS P ゴシック"/>
            <family val="3"/>
            <charset val="128"/>
          </rPr>
          <t>参加種目1
種目選択</t>
        </r>
      </text>
    </comment>
    <comment ref="L25" authorId="0" shapeId="0" xr:uid="{E9EF5EBE-E0AC-4257-A790-7AAD56709BA8}">
      <text>
        <r>
          <rPr>
            <b/>
            <sz val="9"/>
            <color indexed="81"/>
            <rFont val="MS P ゴシック"/>
            <family val="3"/>
            <charset val="128"/>
          </rPr>
          <t>ベスト記録
トラック：分
の値</t>
        </r>
      </text>
    </comment>
    <comment ref="M25" authorId="0" shapeId="0" xr:uid="{CEFD66BE-1CFF-47B2-8A37-02706A665157}">
      <text>
        <r>
          <rPr>
            <b/>
            <sz val="9"/>
            <color indexed="81"/>
            <rFont val="MS P ゴシック"/>
            <family val="3"/>
            <charset val="128"/>
          </rPr>
          <t xml:space="preserve">ベスト記録
トラック：秒
フィールド：m
の値
</t>
        </r>
      </text>
    </comment>
    <comment ref="N25" authorId="0" shapeId="0" xr:uid="{7F2ED9FB-C029-4869-B639-D69E13FD244A}">
      <text>
        <r>
          <rPr>
            <b/>
            <sz val="9"/>
            <color indexed="81"/>
            <rFont val="MS P ゴシック"/>
            <family val="3"/>
            <charset val="128"/>
          </rPr>
          <t>ベスト記録
トラック：1/100秒
ﾌｨｰﾙﾄﾞ：㎝
の値</t>
        </r>
      </text>
    </comment>
    <comment ref="O25" authorId="0" shapeId="0" xr:uid="{D7510BA8-DFC2-46B0-A1BE-02301503FA4A}">
      <text>
        <r>
          <rPr>
            <b/>
            <sz val="9"/>
            <color indexed="81"/>
            <rFont val="MS P ゴシック"/>
            <family val="3"/>
            <charset val="128"/>
          </rPr>
          <t>参加種目2
種目選択</t>
        </r>
      </text>
    </comment>
    <comment ref="P25" authorId="0" shapeId="0" xr:uid="{8BCE6BD4-2B4C-476B-AB0B-4A7C613DA578}">
      <text>
        <r>
          <rPr>
            <b/>
            <sz val="9"/>
            <color indexed="81"/>
            <rFont val="MS P ゴシック"/>
            <family val="3"/>
            <charset val="128"/>
          </rPr>
          <t>ベスト記録
トラック：分
の値</t>
        </r>
      </text>
    </comment>
    <comment ref="Q25" authorId="0" shapeId="0" xr:uid="{4F034717-693F-40C6-97E4-8F783A138051}">
      <text>
        <r>
          <rPr>
            <b/>
            <sz val="9"/>
            <color indexed="81"/>
            <rFont val="MS P ゴシック"/>
            <family val="3"/>
            <charset val="128"/>
          </rPr>
          <t xml:space="preserve">ベスト記録
トラック：秒
フィールド：m
の値
</t>
        </r>
      </text>
    </comment>
    <comment ref="R25" authorId="0" shapeId="0" xr:uid="{C5F83891-E1CE-417D-837A-0CD0D61DF87D}">
      <text>
        <r>
          <rPr>
            <b/>
            <sz val="9"/>
            <color indexed="81"/>
            <rFont val="MS P ゴシック"/>
            <family val="3"/>
            <charset val="128"/>
          </rPr>
          <t>ベスト記録
トラック：1/100秒
ﾌｨｰﾙﾄﾞ：㎝
の値</t>
        </r>
      </text>
    </comment>
    <comment ref="T25" authorId="0" shapeId="0" xr:uid="{FA4BDBE1-6BC4-4741-BE72-C5C1EB356144}">
      <text>
        <r>
          <rPr>
            <b/>
            <sz val="9"/>
            <color indexed="81"/>
            <rFont val="MS P ゴシック"/>
            <family val="3"/>
            <charset val="128"/>
          </rPr>
          <t>複数出場する際でチーム名が同じ場合には、チーム毎にA・B・Cなどを記入する</t>
        </r>
      </text>
    </comment>
    <comment ref="U25" authorId="0" shapeId="0" xr:uid="{0A1DB9F1-85C2-4ED2-B96E-32ECD368741C}">
      <text>
        <r>
          <rPr>
            <b/>
            <sz val="9"/>
            <color indexed="81"/>
            <rFont val="MS P ゴシック"/>
            <family val="3"/>
            <charset val="128"/>
          </rPr>
          <t>プロ掲載順
チーム内でプログラムに掲載する順番を1～6で選択</t>
        </r>
      </text>
    </comment>
    <comment ref="E26" authorId="0" shapeId="0" xr:uid="{E1B28DF6-B97E-4A63-A6A7-BD2FDE36A049}">
      <text>
        <r>
          <rPr>
            <b/>
            <sz val="9"/>
            <color indexed="81"/>
            <rFont val="MS P ゴシック"/>
            <family val="3"/>
            <charset val="128"/>
          </rPr>
          <t>姓ﾌﾘｶﾞﾅ(式の答が間違えなら直接入力)</t>
        </r>
      </text>
    </comment>
    <comment ref="F26" authorId="0" shapeId="0" xr:uid="{B9EAD2F3-BF12-4A25-9EF0-A69946E38A33}">
      <text>
        <r>
          <rPr>
            <b/>
            <sz val="9"/>
            <color indexed="81"/>
            <rFont val="MS P ゴシック"/>
            <family val="3"/>
            <charset val="128"/>
          </rPr>
          <t>名ﾌﾘｶﾞﾅ(式の答が間違えなら直接入力)</t>
        </r>
      </text>
    </comment>
    <comment ref="G26" authorId="0" shapeId="0" xr:uid="{CEDEEACB-D60F-4A6D-B628-3CE585BB1792}">
      <text>
        <r>
          <rPr>
            <b/>
            <sz val="9"/>
            <color indexed="81"/>
            <rFont val="MS P ゴシック"/>
            <family val="3"/>
            <charset val="128"/>
          </rPr>
          <t>学年
学年選択</t>
        </r>
      </text>
    </comment>
    <comment ref="H26" authorId="0" shapeId="0" xr:uid="{F10D1496-7777-4E9A-BB9D-51B4BF3318F1}">
      <text>
        <r>
          <rPr>
            <b/>
            <sz val="9"/>
            <color indexed="81"/>
            <rFont val="MS P ゴシック"/>
            <family val="3"/>
            <charset val="128"/>
          </rPr>
          <t>西暦で生年を入力</t>
        </r>
      </text>
    </comment>
    <comment ref="I26" authorId="0" shapeId="0" xr:uid="{349ABFCF-6848-439E-B5CE-D1977FC6423F}">
      <text>
        <r>
          <rPr>
            <b/>
            <sz val="9"/>
            <color indexed="81"/>
            <rFont val="MS P ゴシック"/>
            <family val="3"/>
            <charset val="128"/>
          </rPr>
          <t>生月入力</t>
        </r>
        <r>
          <rPr>
            <sz val="9"/>
            <color indexed="81"/>
            <rFont val="MS P ゴシック"/>
            <family val="3"/>
            <charset val="128"/>
          </rPr>
          <t xml:space="preserve">
</t>
        </r>
      </text>
    </comment>
    <comment ref="J26" authorId="0" shapeId="0" xr:uid="{1B1A7E29-0A63-495B-AF4E-9C209120E7B8}">
      <text>
        <r>
          <rPr>
            <b/>
            <sz val="9"/>
            <color indexed="81"/>
            <rFont val="MS P ゴシック"/>
            <family val="3"/>
            <charset val="128"/>
          </rPr>
          <t>生日入力</t>
        </r>
      </text>
    </comment>
    <comment ref="K26" authorId="0" shapeId="0" xr:uid="{FBDFE921-27AD-4058-ADC4-B91B638EF576}">
      <text>
        <r>
          <rPr>
            <b/>
            <sz val="9"/>
            <color indexed="81"/>
            <rFont val="MS P ゴシック"/>
            <family val="3"/>
            <charset val="128"/>
          </rPr>
          <t>参加種目1
種目選択</t>
        </r>
      </text>
    </comment>
    <comment ref="L26" authorId="0" shapeId="0" xr:uid="{09DE5D06-792A-4BF0-BB04-06BD9F006BD7}">
      <text>
        <r>
          <rPr>
            <b/>
            <sz val="9"/>
            <color indexed="81"/>
            <rFont val="MS P ゴシック"/>
            <family val="3"/>
            <charset val="128"/>
          </rPr>
          <t>ベスト記録
トラック：分
の値</t>
        </r>
      </text>
    </comment>
    <comment ref="M26" authorId="0" shapeId="0" xr:uid="{BC9ABC3D-16C5-478D-B2BF-5F5343E527C4}">
      <text>
        <r>
          <rPr>
            <b/>
            <sz val="9"/>
            <color indexed="81"/>
            <rFont val="MS P ゴシック"/>
            <family val="3"/>
            <charset val="128"/>
          </rPr>
          <t xml:space="preserve">ベスト記録
トラック：秒
フィールド：m
の値
</t>
        </r>
      </text>
    </comment>
    <comment ref="N26" authorId="0" shapeId="0" xr:uid="{B4B1AB80-4355-4D1D-B889-2EFCCEC8777F}">
      <text>
        <r>
          <rPr>
            <b/>
            <sz val="9"/>
            <color indexed="81"/>
            <rFont val="MS P ゴシック"/>
            <family val="3"/>
            <charset val="128"/>
          </rPr>
          <t>ベスト記録
トラック：1/100秒
ﾌｨｰﾙﾄﾞ：㎝
の値</t>
        </r>
      </text>
    </comment>
    <comment ref="O26" authorId="0" shapeId="0" xr:uid="{6E9A3634-D53C-4B03-A152-2C90C52B50AE}">
      <text>
        <r>
          <rPr>
            <b/>
            <sz val="9"/>
            <color indexed="81"/>
            <rFont val="MS P ゴシック"/>
            <family val="3"/>
            <charset val="128"/>
          </rPr>
          <t>参加種目2
種目選択</t>
        </r>
      </text>
    </comment>
    <comment ref="P26" authorId="0" shapeId="0" xr:uid="{34B81319-6983-4299-946B-2D76DF1AEFFD}">
      <text>
        <r>
          <rPr>
            <b/>
            <sz val="9"/>
            <color indexed="81"/>
            <rFont val="MS P ゴシック"/>
            <family val="3"/>
            <charset val="128"/>
          </rPr>
          <t>ベスト記録
トラック：分
の値</t>
        </r>
      </text>
    </comment>
    <comment ref="Q26" authorId="0" shapeId="0" xr:uid="{C56F352F-C96F-475B-95B6-32E79BE46EFE}">
      <text>
        <r>
          <rPr>
            <b/>
            <sz val="9"/>
            <color indexed="81"/>
            <rFont val="MS P ゴシック"/>
            <family val="3"/>
            <charset val="128"/>
          </rPr>
          <t xml:space="preserve">ベスト記録
トラック：秒
フィールド：m
の値
</t>
        </r>
      </text>
    </comment>
    <comment ref="R26" authorId="0" shapeId="0" xr:uid="{274FF290-A4E7-4BC8-B13F-E4FEDB460DAF}">
      <text>
        <r>
          <rPr>
            <b/>
            <sz val="9"/>
            <color indexed="81"/>
            <rFont val="MS P ゴシック"/>
            <family val="3"/>
            <charset val="128"/>
          </rPr>
          <t>ベスト記録
トラック：1/100秒
ﾌｨｰﾙﾄﾞ：㎝
の値</t>
        </r>
      </text>
    </comment>
    <comment ref="T26" authorId="0" shapeId="0" xr:uid="{7186C707-4DB8-4E2C-BC11-2CF060F26367}">
      <text>
        <r>
          <rPr>
            <b/>
            <sz val="9"/>
            <color indexed="81"/>
            <rFont val="MS P ゴシック"/>
            <family val="3"/>
            <charset val="128"/>
          </rPr>
          <t>複数出場する際でチーム名が同じ場合には、チーム毎にA・B・Cなどを記入する</t>
        </r>
      </text>
    </comment>
    <comment ref="U26" authorId="0" shapeId="0" xr:uid="{FFA24505-6D61-4D9C-AB5C-AD88A42FAA17}">
      <text>
        <r>
          <rPr>
            <b/>
            <sz val="9"/>
            <color indexed="81"/>
            <rFont val="MS P ゴシック"/>
            <family val="3"/>
            <charset val="128"/>
          </rPr>
          <t>プロ掲載順
チーム内でプログラムに掲載する順番を1～6で選択</t>
        </r>
      </text>
    </comment>
    <comment ref="E27" authorId="0" shapeId="0" xr:uid="{9208C3AF-6163-47FE-93EF-CCC52D4FF414}">
      <text>
        <r>
          <rPr>
            <b/>
            <sz val="9"/>
            <color indexed="81"/>
            <rFont val="MS P ゴシック"/>
            <family val="3"/>
            <charset val="128"/>
          </rPr>
          <t>姓ﾌﾘｶﾞﾅ(式の答が間違えなら直接入力)</t>
        </r>
      </text>
    </comment>
    <comment ref="F27" authorId="0" shapeId="0" xr:uid="{EF495BC4-1F55-44D6-A536-37838E086DFC}">
      <text>
        <r>
          <rPr>
            <b/>
            <sz val="9"/>
            <color indexed="81"/>
            <rFont val="MS P ゴシック"/>
            <family val="3"/>
            <charset val="128"/>
          </rPr>
          <t>名ﾌﾘｶﾞﾅ(式の答が間違えなら直接入力)</t>
        </r>
      </text>
    </comment>
    <comment ref="G27" authorId="0" shapeId="0" xr:uid="{CC0A8C27-6F2B-4A07-94AC-0D44AE533A7D}">
      <text>
        <r>
          <rPr>
            <b/>
            <sz val="9"/>
            <color indexed="81"/>
            <rFont val="MS P ゴシック"/>
            <family val="3"/>
            <charset val="128"/>
          </rPr>
          <t>学年
学年選択</t>
        </r>
      </text>
    </comment>
    <comment ref="H27" authorId="0" shapeId="0" xr:uid="{7A657AD5-5ACA-41DD-9A1D-D78EDC482A3E}">
      <text>
        <r>
          <rPr>
            <b/>
            <sz val="9"/>
            <color indexed="81"/>
            <rFont val="MS P ゴシック"/>
            <family val="3"/>
            <charset val="128"/>
          </rPr>
          <t>西暦で生年を入力</t>
        </r>
      </text>
    </comment>
    <comment ref="I27" authorId="0" shapeId="0" xr:uid="{34276258-BD54-4E89-8E05-BAD393848602}">
      <text>
        <r>
          <rPr>
            <b/>
            <sz val="9"/>
            <color indexed="81"/>
            <rFont val="MS P ゴシック"/>
            <family val="3"/>
            <charset val="128"/>
          </rPr>
          <t>生月入力</t>
        </r>
        <r>
          <rPr>
            <sz val="9"/>
            <color indexed="81"/>
            <rFont val="MS P ゴシック"/>
            <family val="3"/>
            <charset val="128"/>
          </rPr>
          <t xml:space="preserve">
</t>
        </r>
      </text>
    </comment>
    <comment ref="J27" authorId="0" shapeId="0" xr:uid="{71376F04-70BE-4543-9FDE-C83AF7188FA6}">
      <text>
        <r>
          <rPr>
            <b/>
            <sz val="9"/>
            <color indexed="81"/>
            <rFont val="MS P ゴシック"/>
            <family val="3"/>
            <charset val="128"/>
          </rPr>
          <t>生日入力</t>
        </r>
      </text>
    </comment>
    <comment ref="K27" authorId="0" shapeId="0" xr:uid="{E89F15CB-8775-4E6D-8763-C49D1AC02D7E}">
      <text>
        <r>
          <rPr>
            <b/>
            <sz val="9"/>
            <color indexed="81"/>
            <rFont val="MS P ゴシック"/>
            <family val="3"/>
            <charset val="128"/>
          </rPr>
          <t>参加種目1
種目選択</t>
        </r>
      </text>
    </comment>
    <comment ref="L27" authorId="0" shapeId="0" xr:uid="{918D015E-FF2C-4F57-9232-E0261F02C397}">
      <text>
        <r>
          <rPr>
            <b/>
            <sz val="9"/>
            <color indexed="81"/>
            <rFont val="MS P ゴシック"/>
            <family val="3"/>
            <charset val="128"/>
          </rPr>
          <t>ベスト記録
トラック：分
の値</t>
        </r>
      </text>
    </comment>
    <comment ref="M27" authorId="0" shapeId="0" xr:uid="{7683EE1C-2C7A-4614-B25A-A06477EFF2AF}">
      <text>
        <r>
          <rPr>
            <b/>
            <sz val="9"/>
            <color indexed="81"/>
            <rFont val="MS P ゴシック"/>
            <family val="3"/>
            <charset val="128"/>
          </rPr>
          <t xml:space="preserve">ベスト記録
トラック：秒
フィールド：m
の値
</t>
        </r>
      </text>
    </comment>
    <comment ref="N27" authorId="0" shapeId="0" xr:uid="{827C3DBB-DF98-4CF9-AFBC-D16253F9D154}">
      <text>
        <r>
          <rPr>
            <b/>
            <sz val="9"/>
            <color indexed="81"/>
            <rFont val="MS P ゴシック"/>
            <family val="3"/>
            <charset val="128"/>
          </rPr>
          <t>ベスト記録
トラック：1/100秒
ﾌｨｰﾙﾄﾞ：㎝
の値</t>
        </r>
      </text>
    </comment>
    <comment ref="O27" authorId="0" shapeId="0" xr:uid="{28ED94D6-499E-47EE-ADFB-A5F5899D1220}">
      <text>
        <r>
          <rPr>
            <b/>
            <sz val="9"/>
            <color indexed="81"/>
            <rFont val="MS P ゴシック"/>
            <family val="3"/>
            <charset val="128"/>
          </rPr>
          <t>参加種目2
種目選択</t>
        </r>
      </text>
    </comment>
    <comment ref="P27" authorId="0" shapeId="0" xr:uid="{4E7C9920-53D5-49FF-9410-2D6DEEBA88BA}">
      <text>
        <r>
          <rPr>
            <b/>
            <sz val="9"/>
            <color indexed="81"/>
            <rFont val="MS P ゴシック"/>
            <family val="3"/>
            <charset val="128"/>
          </rPr>
          <t>ベスト記録
トラック：分
の値</t>
        </r>
      </text>
    </comment>
    <comment ref="Q27" authorId="0" shapeId="0" xr:uid="{8FC8ED9C-6A76-4508-807D-D3E971B2E96F}">
      <text>
        <r>
          <rPr>
            <b/>
            <sz val="9"/>
            <color indexed="81"/>
            <rFont val="MS P ゴシック"/>
            <family val="3"/>
            <charset val="128"/>
          </rPr>
          <t xml:space="preserve">ベスト記録
トラック：秒
フィールド：m
の値
</t>
        </r>
      </text>
    </comment>
    <comment ref="R27" authorId="0" shapeId="0" xr:uid="{10D4F3B8-7115-460B-AB5E-DDE73934414B}">
      <text>
        <r>
          <rPr>
            <b/>
            <sz val="9"/>
            <color indexed="81"/>
            <rFont val="MS P ゴシック"/>
            <family val="3"/>
            <charset val="128"/>
          </rPr>
          <t>ベスト記録
トラック：1/100秒
ﾌｨｰﾙﾄﾞ：㎝
の値</t>
        </r>
      </text>
    </comment>
    <comment ref="T27" authorId="0" shapeId="0" xr:uid="{5F97B57B-2FE6-4D8B-B0DC-1C944E13E3F2}">
      <text>
        <r>
          <rPr>
            <b/>
            <sz val="9"/>
            <color indexed="81"/>
            <rFont val="MS P ゴシック"/>
            <family val="3"/>
            <charset val="128"/>
          </rPr>
          <t>複数出場する際でチーム名が同じ場合には、チーム毎にA・B・Cなどを記入する</t>
        </r>
      </text>
    </comment>
    <comment ref="U27" authorId="0" shapeId="0" xr:uid="{7F7B5365-A15A-4968-AB4F-23008E655E5F}">
      <text>
        <r>
          <rPr>
            <b/>
            <sz val="9"/>
            <color indexed="81"/>
            <rFont val="MS P ゴシック"/>
            <family val="3"/>
            <charset val="128"/>
          </rPr>
          <t>プロ掲載順
チーム内でプログラムに掲載する順番を1～6で選択</t>
        </r>
      </text>
    </comment>
    <comment ref="E28" authorId="0" shapeId="0" xr:uid="{6FAF7F58-1C76-42C9-9A2E-AB6A1570E982}">
      <text>
        <r>
          <rPr>
            <b/>
            <sz val="9"/>
            <color indexed="81"/>
            <rFont val="MS P ゴシック"/>
            <family val="3"/>
            <charset val="128"/>
          </rPr>
          <t>姓ﾌﾘｶﾞﾅ(式の答が間違えなら直接入力)</t>
        </r>
      </text>
    </comment>
    <comment ref="F28" authorId="0" shapeId="0" xr:uid="{E1F7F445-F9D9-4089-AE12-8221C5783370}">
      <text>
        <r>
          <rPr>
            <b/>
            <sz val="9"/>
            <color indexed="81"/>
            <rFont val="MS P ゴシック"/>
            <family val="3"/>
            <charset val="128"/>
          </rPr>
          <t>名ﾌﾘｶﾞﾅ(式の答が間違えなら直接入力)</t>
        </r>
      </text>
    </comment>
    <comment ref="G28" authorId="0" shapeId="0" xr:uid="{E4922D22-F0FF-4124-A260-33206A5AA96D}">
      <text>
        <r>
          <rPr>
            <b/>
            <sz val="9"/>
            <color indexed="81"/>
            <rFont val="MS P ゴシック"/>
            <family val="3"/>
            <charset val="128"/>
          </rPr>
          <t>学年
学年選択</t>
        </r>
      </text>
    </comment>
    <comment ref="H28" authorId="0" shapeId="0" xr:uid="{C91F81AE-0CB6-4FC4-B452-F155D0B0E6D8}">
      <text>
        <r>
          <rPr>
            <b/>
            <sz val="9"/>
            <color indexed="81"/>
            <rFont val="MS P ゴシック"/>
            <family val="3"/>
            <charset val="128"/>
          </rPr>
          <t>西暦で生年を入力</t>
        </r>
      </text>
    </comment>
    <comment ref="I28" authorId="0" shapeId="0" xr:uid="{29452D2C-3ED3-4094-A97B-37CB8E8667E3}">
      <text>
        <r>
          <rPr>
            <b/>
            <sz val="9"/>
            <color indexed="81"/>
            <rFont val="MS P ゴシック"/>
            <family val="3"/>
            <charset val="128"/>
          </rPr>
          <t>生月入力</t>
        </r>
        <r>
          <rPr>
            <sz val="9"/>
            <color indexed="81"/>
            <rFont val="MS P ゴシック"/>
            <family val="3"/>
            <charset val="128"/>
          </rPr>
          <t xml:space="preserve">
</t>
        </r>
      </text>
    </comment>
    <comment ref="J28" authorId="0" shapeId="0" xr:uid="{86364CAA-350B-4A38-AF8A-4EF3B6C5705B}">
      <text>
        <r>
          <rPr>
            <b/>
            <sz val="9"/>
            <color indexed="81"/>
            <rFont val="MS P ゴシック"/>
            <family val="3"/>
            <charset val="128"/>
          </rPr>
          <t>生日入力</t>
        </r>
      </text>
    </comment>
    <comment ref="K28" authorId="0" shapeId="0" xr:uid="{C17C303A-16A5-46BB-87EB-3F7DA3D63143}">
      <text>
        <r>
          <rPr>
            <b/>
            <sz val="9"/>
            <color indexed="81"/>
            <rFont val="MS P ゴシック"/>
            <family val="3"/>
            <charset val="128"/>
          </rPr>
          <t>参加種目1
種目選択</t>
        </r>
      </text>
    </comment>
    <comment ref="L28" authorId="0" shapeId="0" xr:uid="{610F2DED-19C4-484C-8284-A53E7DF8F8F2}">
      <text>
        <r>
          <rPr>
            <b/>
            <sz val="9"/>
            <color indexed="81"/>
            <rFont val="MS P ゴシック"/>
            <family val="3"/>
            <charset val="128"/>
          </rPr>
          <t>ベスト記録
トラック：分
の値</t>
        </r>
      </text>
    </comment>
    <comment ref="M28" authorId="0" shapeId="0" xr:uid="{5F81C7EA-5361-4A05-B051-4CD24A79ED53}">
      <text>
        <r>
          <rPr>
            <b/>
            <sz val="9"/>
            <color indexed="81"/>
            <rFont val="MS P ゴシック"/>
            <family val="3"/>
            <charset val="128"/>
          </rPr>
          <t xml:space="preserve">ベスト記録
トラック：秒
フィールド：m
の値
</t>
        </r>
      </text>
    </comment>
    <comment ref="N28" authorId="0" shapeId="0" xr:uid="{4276934A-B314-4B69-932A-DE4F5F77B4FF}">
      <text>
        <r>
          <rPr>
            <b/>
            <sz val="9"/>
            <color indexed="81"/>
            <rFont val="MS P ゴシック"/>
            <family val="3"/>
            <charset val="128"/>
          </rPr>
          <t>ベスト記録
トラック：1/100秒
ﾌｨｰﾙﾄﾞ：㎝
の値</t>
        </r>
      </text>
    </comment>
    <comment ref="O28" authorId="0" shapeId="0" xr:uid="{73BD3F7F-9E50-4244-A9D5-E9D86ABA07A1}">
      <text>
        <r>
          <rPr>
            <b/>
            <sz val="9"/>
            <color indexed="81"/>
            <rFont val="MS P ゴシック"/>
            <family val="3"/>
            <charset val="128"/>
          </rPr>
          <t>参加種目2
種目選択</t>
        </r>
      </text>
    </comment>
    <comment ref="P28" authorId="0" shapeId="0" xr:uid="{6BF50915-60BB-4C03-928F-FA4594FF8F11}">
      <text>
        <r>
          <rPr>
            <b/>
            <sz val="9"/>
            <color indexed="81"/>
            <rFont val="MS P ゴシック"/>
            <family val="3"/>
            <charset val="128"/>
          </rPr>
          <t>ベスト記録
トラック：分
の値</t>
        </r>
      </text>
    </comment>
    <comment ref="Q28" authorId="0" shapeId="0" xr:uid="{18798AE5-9E8A-4299-9229-9F92D3850679}">
      <text>
        <r>
          <rPr>
            <b/>
            <sz val="9"/>
            <color indexed="81"/>
            <rFont val="MS P ゴシック"/>
            <family val="3"/>
            <charset val="128"/>
          </rPr>
          <t xml:space="preserve">ベスト記録
トラック：秒
フィールド：m
の値
</t>
        </r>
      </text>
    </comment>
    <comment ref="R28" authorId="0" shapeId="0" xr:uid="{E6B2F164-23B5-4981-9C49-AB1A05BE6CA8}">
      <text>
        <r>
          <rPr>
            <b/>
            <sz val="9"/>
            <color indexed="81"/>
            <rFont val="MS P ゴシック"/>
            <family val="3"/>
            <charset val="128"/>
          </rPr>
          <t>ベスト記録
トラック：1/100秒
ﾌｨｰﾙﾄﾞ：㎝
の値</t>
        </r>
      </text>
    </comment>
    <comment ref="T28" authorId="0" shapeId="0" xr:uid="{8C3B2D57-9817-4E68-88B1-5D5D99BEFD59}">
      <text>
        <r>
          <rPr>
            <b/>
            <sz val="9"/>
            <color indexed="81"/>
            <rFont val="MS P ゴシック"/>
            <family val="3"/>
            <charset val="128"/>
          </rPr>
          <t>複数出場する際でチーム名が同じ場合には、チーム毎にA・B・Cなどを記入する</t>
        </r>
      </text>
    </comment>
    <comment ref="U28" authorId="0" shapeId="0" xr:uid="{40D3D287-3849-4ABF-9881-E187B38B14D9}">
      <text>
        <r>
          <rPr>
            <b/>
            <sz val="9"/>
            <color indexed="81"/>
            <rFont val="MS P ゴシック"/>
            <family val="3"/>
            <charset val="128"/>
          </rPr>
          <t>プロ掲載順
チーム内でプログラムに掲載する順番を1～6で選択</t>
        </r>
      </text>
    </comment>
    <comment ref="E29" authorId="0" shapeId="0" xr:uid="{2D68B57B-3938-4AB7-AAEC-C4FD0BECBB89}">
      <text>
        <r>
          <rPr>
            <b/>
            <sz val="9"/>
            <color indexed="81"/>
            <rFont val="MS P ゴシック"/>
            <family val="3"/>
            <charset val="128"/>
          </rPr>
          <t>姓ﾌﾘｶﾞﾅ(式の答が間違えなら直接入力)</t>
        </r>
      </text>
    </comment>
    <comment ref="F29" authorId="0" shapeId="0" xr:uid="{A91DD0BB-5ACF-4C9A-96DD-9C6580B1D439}">
      <text>
        <r>
          <rPr>
            <b/>
            <sz val="9"/>
            <color indexed="81"/>
            <rFont val="MS P ゴシック"/>
            <family val="3"/>
            <charset val="128"/>
          </rPr>
          <t>名ﾌﾘｶﾞﾅ(式の答が間違えなら直接入力)</t>
        </r>
      </text>
    </comment>
    <comment ref="G29" authorId="0" shapeId="0" xr:uid="{E88C5526-3E49-40F9-B691-63A9270AC1D0}">
      <text>
        <r>
          <rPr>
            <b/>
            <sz val="9"/>
            <color indexed="81"/>
            <rFont val="MS P ゴシック"/>
            <family val="3"/>
            <charset val="128"/>
          </rPr>
          <t>学年
学年選択</t>
        </r>
      </text>
    </comment>
    <comment ref="H29" authorId="0" shapeId="0" xr:uid="{BBD25344-CD11-4AE0-A68A-255DF8303E47}">
      <text>
        <r>
          <rPr>
            <b/>
            <sz val="9"/>
            <color indexed="81"/>
            <rFont val="MS P ゴシック"/>
            <family val="3"/>
            <charset val="128"/>
          </rPr>
          <t>西暦で生年を入力</t>
        </r>
      </text>
    </comment>
    <comment ref="I29" authorId="0" shapeId="0" xr:uid="{CFA74030-4AEE-4471-821E-81DE9E7402AE}">
      <text>
        <r>
          <rPr>
            <b/>
            <sz val="9"/>
            <color indexed="81"/>
            <rFont val="MS P ゴシック"/>
            <family val="3"/>
            <charset val="128"/>
          </rPr>
          <t>生月入力</t>
        </r>
        <r>
          <rPr>
            <sz val="9"/>
            <color indexed="81"/>
            <rFont val="MS P ゴシック"/>
            <family val="3"/>
            <charset val="128"/>
          </rPr>
          <t xml:space="preserve">
</t>
        </r>
      </text>
    </comment>
    <comment ref="J29" authorId="0" shapeId="0" xr:uid="{E92FFE75-5CD2-4BC7-8E26-A5B62E06DB73}">
      <text>
        <r>
          <rPr>
            <b/>
            <sz val="9"/>
            <color indexed="81"/>
            <rFont val="MS P ゴシック"/>
            <family val="3"/>
            <charset val="128"/>
          </rPr>
          <t>生日入力</t>
        </r>
      </text>
    </comment>
    <comment ref="K29" authorId="0" shapeId="0" xr:uid="{95029326-2CE8-4ACF-94CF-B80C959BF702}">
      <text>
        <r>
          <rPr>
            <b/>
            <sz val="9"/>
            <color indexed="81"/>
            <rFont val="MS P ゴシック"/>
            <family val="3"/>
            <charset val="128"/>
          </rPr>
          <t>参加種目1
種目選択</t>
        </r>
      </text>
    </comment>
    <comment ref="L29" authorId="0" shapeId="0" xr:uid="{C9D98E1A-D7B3-4E0B-AF28-CD98476500BE}">
      <text>
        <r>
          <rPr>
            <b/>
            <sz val="9"/>
            <color indexed="81"/>
            <rFont val="MS P ゴシック"/>
            <family val="3"/>
            <charset val="128"/>
          </rPr>
          <t>ベスト記録
トラック：分
の値</t>
        </r>
      </text>
    </comment>
    <comment ref="M29" authorId="0" shapeId="0" xr:uid="{B459AC57-B90B-4E2A-ACAE-22B5C9BF36F0}">
      <text>
        <r>
          <rPr>
            <b/>
            <sz val="9"/>
            <color indexed="81"/>
            <rFont val="MS P ゴシック"/>
            <family val="3"/>
            <charset val="128"/>
          </rPr>
          <t xml:space="preserve">ベスト記録
トラック：秒
フィールド：m
の値
</t>
        </r>
      </text>
    </comment>
    <comment ref="N29" authorId="0" shapeId="0" xr:uid="{5398591C-9723-415A-B60A-79215F15E371}">
      <text>
        <r>
          <rPr>
            <b/>
            <sz val="9"/>
            <color indexed="81"/>
            <rFont val="MS P ゴシック"/>
            <family val="3"/>
            <charset val="128"/>
          </rPr>
          <t>ベスト記録
トラック：1/100秒
ﾌｨｰﾙﾄﾞ：㎝
の値</t>
        </r>
      </text>
    </comment>
    <comment ref="O29" authorId="0" shapeId="0" xr:uid="{F1803FA4-E50F-4D57-8FBD-EBED5E4C3875}">
      <text>
        <r>
          <rPr>
            <b/>
            <sz val="9"/>
            <color indexed="81"/>
            <rFont val="MS P ゴシック"/>
            <family val="3"/>
            <charset val="128"/>
          </rPr>
          <t>参加種目2
種目選択</t>
        </r>
      </text>
    </comment>
    <comment ref="P29" authorId="0" shapeId="0" xr:uid="{848AB375-FEBB-42DE-B4BC-D86AB8C4EA51}">
      <text>
        <r>
          <rPr>
            <b/>
            <sz val="9"/>
            <color indexed="81"/>
            <rFont val="MS P ゴシック"/>
            <family val="3"/>
            <charset val="128"/>
          </rPr>
          <t>ベスト記録
トラック：分
の値</t>
        </r>
      </text>
    </comment>
    <comment ref="Q29" authorId="0" shapeId="0" xr:uid="{3DDFBE7D-B247-4C67-B57C-EB543BE30EA0}">
      <text>
        <r>
          <rPr>
            <b/>
            <sz val="9"/>
            <color indexed="81"/>
            <rFont val="MS P ゴシック"/>
            <family val="3"/>
            <charset val="128"/>
          </rPr>
          <t xml:space="preserve">ベスト記録
トラック：秒
フィールド：m
の値
</t>
        </r>
      </text>
    </comment>
    <comment ref="R29" authorId="0" shapeId="0" xr:uid="{5A62164C-124B-4B1A-9D12-168023598327}">
      <text>
        <r>
          <rPr>
            <b/>
            <sz val="9"/>
            <color indexed="81"/>
            <rFont val="MS P ゴシック"/>
            <family val="3"/>
            <charset val="128"/>
          </rPr>
          <t>ベスト記録
トラック：1/100秒
ﾌｨｰﾙﾄﾞ：㎝
の値</t>
        </r>
      </text>
    </comment>
    <comment ref="T29" authorId="0" shapeId="0" xr:uid="{6DC3E2FA-7B58-48A7-B93B-27FCD84E41EB}">
      <text>
        <r>
          <rPr>
            <b/>
            <sz val="9"/>
            <color indexed="81"/>
            <rFont val="MS P ゴシック"/>
            <family val="3"/>
            <charset val="128"/>
          </rPr>
          <t>複数出場する際でチーム名が同じ場合には、チーム毎にA・B・Cなどを記入する</t>
        </r>
      </text>
    </comment>
    <comment ref="U29" authorId="0" shapeId="0" xr:uid="{2A5AFAF8-74C8-47C5-B69A-87F5E8826E4E}">
      <text>
        <r>
          <rPr>
            <b/>
            <sz val="9"/>
            <color indexed="81"/>
            <rFont val="MS P ゴシック"/>
            <family val="3"/>
            <charset val="128"/>
          </rPr>
          <t>プロ掲載順
チーム内でプログラムに掲載する順番を1～6で選択</t>
        </r>
      </text>
    </comment>
    <comment ref="E30" authorId="0" shapeId="0" xr:uid="{ED8D9C82-0905-4E2A-8444-3C88C109EF08}">
      <text>
        <r>
          <rPr>
            <b/>
            <sz val="9"/>
            <color indexed="81"/>
            <rFont val="MS P ゴシック"/>
            <family val="3"/>
            <charset val="128"/>
          </rPr>
          <t>姓ﾌﾘｶﾞﾅ(式の答が間違えなら直接入力)</t>
        </r>
      </text>
    </comment>
    <comment ref="F30" authorId="0" shapeId="0" xr:uid="{72D9AE48-52AD-4CA6-B312-898482A17CDB}">
      <text>
        <r>
          <rPr>
            <b/>
            <sz val="9"/>
            <color indexed="81"/>
            <rFont val="MS P ゴシック"/>
            <family val="3"/>
            <charset val="128"/>
          </rPr>
          <t>名ﾌﾘｶﾞﾅ(式の答が間違えなら直接入力)</t>
        </r>
      </text>
    </comment>
    <comment ref="G30" authorId="0" shapeId="0" xr:uid="{49077F6C-BD5D-4145-9893-C9E88D7123B9}">
      <text>
        <r>
          <rPr>
            <b/>
            <sz val="9"/>
            <color indexed="81"/>
            <rFont val="MS P ゴシック"/>
            <family val="3"/>
            <charset val="128"/>
          </rPr>
          <t>学年
学年選択</t>
        </r>
      </text>
    </comment>
    <comment ref="H30" authorId="0" shapeId="0" xr:uid="{BE2A512B-12C1-466F-9A38-10896BBBB0C4}">
      <text>
        <r>
          <rPr>
            <b/>
            <sz val="9"/>
            <color indexed="81"/>
            <rFont val="MS P ゴシック"/>
            <family val="3"/>
            <charset val="128"/>
          </rPr>
          <t>西暦で生年を入力</t>
        </r>
      </text>
    </comment>
    <comment ref="I30" authorId="0" shapeId="0" xr:uid="{8753D74F-92AC-47F7-A9EA-55A645BA9CC3}">
      <text>
        <r>
          <rPr>
            <b/>
            <sz val="9"/>
            <color indexed="81"/>
            <rFont val="MS P ゴシック"/>
            <family val="3"/>
            <charset val="128"/>
          </rPr>
          <t>生月入力</t>
        </r>
        <r>
          <rPr>
            <sz val="9"/>
            <color indexed="81"/>
            <rFont val="MS P ゴシック"/>
            <family val="3"/>
            <charset val="128"/>
          </rPr>
          <t xml:space="preserve">
</t>
        </r>
      </text>
    </comment>
    <comment ref="J30" authorId="0" shapeId="0" xr:uid="{E28EEC9C-73B3-4057-8DFC-049F78322A20}">
      <text>
        <r>
          <rPr>
            <b/>
            <sz val="9"/>
            <color indexed="81"/>
            <rFont val="MS P ゴシック"/>
            <family val="3"/>
            <charset val="128"/>
          </rPr>
          <t>生日入力</t>
        </r>
      </text>
    </comment>
    <comment ref="K30" authorId="0" shapeId="0" xr:uid="{EFB885B7-C663-4B9A-A054-C5F086E06819}">
      <text>
        <r>
          <rPr>
            <b/>
            <sz val="9"/>
            <color indexed="81"/>
            <rFont val="MS P ゴシック"/>
            <family val="3"/>
            <charset val="128"/>
          </rPr>
          <t>参加種目1
種目選択</t>
        </r>
      </text>
    </comment>
    <comment ref="L30" authorId="0" shapeId="0" xr:uid="{E68D80E6-2495-4B4F-8316-CDC44ABB23AB}">
      <text>
        <r>
          <rPr>
            <b/>
            <sz val="9"/>
            <color indexed="81"/>
            <rFont val="MS P ゴシック"/>
            <family val="3"/>
            <charset val="128"/>
          </rPr>
          <t>ベスト記録
トラック：分
の値</t>
        </r>
      </text>
    </comment>
    <comment ref="M30" authorId="0" shapeId="0" xr:uid="{1A90389F-CD7B-4A31-AEFA-31E20AAD5678}">
      <text>
        <r>
          <rPr>
            <b/>
            <sz val="9"/>
            <color indexed="81"/>
            <rFont val="MS P ゴシック"/>
            <family val="3"/>
            <charset val="128"/>
          </rPr>
          <t xml:space="preserve">ベスト記録
トラック：秒
フィールド：m
の値
</t>
        </r>
      </text>
    </comment>
    <comment ref="N30" authorId="0" shapeId="0" xr:uid="{1AD7BC09-64E4-4F88-9D97-D400258CEB21}">
      <text>
        <r>
          <rPr>
            <b/>
            <sz val="9"/>
            <color indexed="81"/>
            <rFont val="MS P ゴシック"/>
            <family val="3"/>
            <charset val="128"/>
          </rPr>
          <t>ベスト記録
トラック：1/100秒
ﾌｨｰﾙﾄﾞ：㎝
の値</t>
        </r>
      </text>
    </comment>
    <comment ref="O30" authorId="0" shapeId="0" xr:uid="{E50A78FE-40B8-414D-AAB2-545C7A2EB9A8}">
      <text>
        <r>
          <rPr>
            <b/>
            <sz val="9"/>
            <color indexed="81"/>
            <rFont val="MS P ゴシック"/>
            <family val="3"/>
            <charset val="128"/>
          </rPr>
          <t>参加種目2
種目選択</t>
        </r>
      </text>
    </comment>
    <comment ref="P30" authorId="0" shapeId="0" xr:uid="{3F02C6F7-4AB1-4ADA-8195-91343C32B76D}">
      <text>
        <r>
          <rPr>
            <b/>
            <sz val="9"/>
            <color indexed="81"/>
            <rFont val="MS P ゴシック"/>
            <family val="3"/>
            <charset val="128"/>
          </rPr>
          <t>ベスト記録
トラック：分
の値</t>
        </r>
      </text>
    </comment>
    <comment ref="Q30" authorId="0" shapeId="0" xr:uid="{8C401E75-7E29-410E-8A57-AF8ACDBE437C}">
      <text>
        <r>
          <rPr>
            <b/>
            <sz val="9"/>
            <color indexed="81"/>
            <rFont val="MS P ゴシック"/>
            <family val="3"/>
            <charset val="128"/>
          </rPr>
          <t xml:space="preserve">ベスト記録
トラック：秒
フィールド：m
の値
</t>
        </r>
      </text>
    </comment>
    <comment ref="R30" authorId="0" shapeId="0" xr:uid="{17013704-4B65-45C2-A9E7-592426738010}">
      <text>
        <r>
          <rPr>
            <b/>
            <sz val="9"/>
            <color indexed="81"/>
            <rFont val="MS P ゴシック"/>
            <family val="3"/>
            <charset val="128"/>
          </rPr>
          <t>ベスト記録
トラック：1/100秒
ﾌｨｰﾙﾄﾞ：㎝
の値</t>
        </r>
      </text>
    </comment>
    <comment ref="T30" authorId="0" shapeId="0" xr:uid="{FB59A66B-8DF6-4DD3-8FD3-3C64440101C7}">
      <text>
        <r>
          <rPr>
            <b/>
            <sz val="9"/>
            <color indexed="81"/>
            <rFont val="MS P ゴシック"/>
            <family val="3"/>
            <charset val="128"/>
          </rPr>
          <t>複数出場する際でチーム名が同じ場合には、チーム毎にA・B・Cなどを記入する</t>
        </r>
      </text>
    </comment>
    <comment ref="U30" authorId="0" shapeId="0" xr:uid="{6C60C504-D3CD-40E4-9DB8-D90155018DE1}">
      <text>
        <r>
          <rPr>
            <b/>
            <sz val="9"/>
            <color indexed="81"/>
            <rFont val="MS P ゴシック"/>
            <family val="3"/>
            <charset val="128"/>
          </rPr>
          <t>プロ掲載順
チーム内でプログラムに掲載する順番を1～6で選択</t>
        </r>
      </text>
    </comment>
    <comment ref="E31" authorId="0" shapeId="0" xr:uid="{C3271E18-E6E0-41CC-9C3D-520D5190531F}">
      <text>
        <r>
          <rPr>
            <b/>
            <sz val="9"/>
            <color indexed="81"/>
            <rFont val="MS P ゴシック"/>
            <family val="3"/>
            <charset val="128"/>
          </rPr>
          <t>姓ﾌﾘｶﾞﾅ(式の答が間違えなら直接入力)</t>
        </r>
      </text>
    </comment>
    <comment ref="F31" authorId="0" shapeId="0" xr:uid="{5FC68522-0C3F-469A-BA3E-26E196D2852C}">
      <text>
        <r>
          <rPr>
            <b/>
            <sz val="9"/>
            <color indexed="81"/>
            <rFont val="MS P ゴシック"/>
            <family val="3"/>
            <charset val="128"/>
          </rPr>
          <t>名ﾌﾘｶﾞﾅ(式の答が間違えなら直接入力)</t>
        </r>
      </text>
    </comment>
    <comment ref="G31" authorId="0" shapeId="0" xr:uid="{708F971C-69EC-40B4-908A-E4C7816DBD75}">
      <text>
        <r>
          <rPr>
            <b/>
            <sz val="9"/>
            <color indexed="81"/>
            <rFont val="MS P ゴシック"/>
            <family val="3"/>
            <charset val="128"/>
          </rPr>
          <t>学年
学年選択</t>
        </r>
      </text>
    </comment>
    <comment ref="H31" authorId="0" shapeId="0" xr:uid="{F1D3BA29-E3A4-46BB-B1A1-E343FB2A37ED}">
      <text>
        <r>
          <rPr>
            <b/>
            <sz val="9"/>
            <color indexed="81"/>
            <rFont val="MS P ゴシック"/>
            <family val="3"/>
            <charset val="128"/>
          </rPr>
          <t>西暦で生年を入力</t>
        </r>
      </text>
    </comment>
    <comment ref="I31" authorId="0" shapeId="0" xr:uid="{BFAC1ED9-CA5C-42B0-80D1-B6F94BFF7A30}">
      <text>
        <r>
          <rPr>
            <b/>
            <sz val="9"/>
            <color indexed="81"/>
            <rFont val="MS P ゴシック"/>
            <family val="3"/>
            <charset val="128"/>
          </rPr>
          <t>生月入力</t>
        </r>
        <r>
          <rPr>
            <sz val="9"/>
            <color indexed="81"/>
            <rFont val="MS P ゴシック"/>
            <family val="3"/>
            <charset val="128"/>
          </rPr>
          <t xml:space="preserve">
</t>
        </r>
      </text>
    </comment>
    <comment ref="J31" authorId="0" shapeId="0" xr:uid="{DE2404B8-B7C2-4639-81CD-670AF8915082}">
      <text>
        <r>
          <rPr>
            <b/>
            <sz val="9"/>
            <color indexed="81"/>
            <rFont val="MS P ゴシック"/>
            <family val="3"/>
            <charset val="128"/>
          </rPr>
          <t>生日入力</t>
        </r>
      </text>
    </comment>
    <comment ref="K31" authorId="0" shapeId="0" xr:uid="{15FE18BF-39C5-4583-9A0B-F99FA4CF46EB}">
      <text>
        <r>
          <rPr>
            <b/>
            <sz val="9"/>
            <color indexed="81"/>
            <rFont val="MS P ゴシック"/>
            <family val="3"/>
            <charset val="128"/>
          </rPr>
          <t>参加種目1
種目選択</t>
        </r>
      </text>
    </comment>
    <comment ref="L31" authorId="0" shapeId="0" xr:uid="{A0BC54D2-2848-4A2E-ADEC-581C580BA624}">
      <text>
        <r>
          <rPr>
            <b/>
            <sz val="9"/>
            <color indexed="81"/>
            <rFont val="MS P ゴシック"/>
            <family val="3"/>
            <charset val="128"/>
          </rPr>
          <t>ベスト記録
トラック：分
の値</t>
        </r>
      </text>
    </comment>
    <comment ref="M31" authorId="0" shapeId="0" xr:uid="{A5AFB8AB-E981-46DF-8838-97CECE44966F}">
      <text>
        <r>
          <rPr>
            <b/>
            <sz val="9"/>
            <color indexed="81"/>
            <rFont val="MS P ゴシック"/>
            <family val="3"/>
            <charset val="128"/>
          </rPr>
          <t xml:space="preserve">ベスト記録
トラック：秒
フィールド：m
の値
</t>
        </r>
      </text>
    </comment>
    <comment ref="N31" authorId="0" shapeId="0" xr:uid="{0859B7DB-06A0-4263-A372-2AD66A582A8C}">
      <text>
        <r>
          <rPr>
            <b/>
            <sz val="9"/>
            <color indexed="81"/>
            <rFont val="MS P ゴシック"/>
            <family val="3"/>
            <charset val="128"/>
          </rPr>
          <t>ベスト記録
トラック：1/100秒
ﾌｨｰﾙﾄﾞ：㎝
の値</t>
        </r>
      </text>
    </comment>
    <comment ref="O31" authorId="0" shapeId="0" xr:uid="{D42E700F-6685-46CF-8B17-B1ADB7290A57}">
      <text>
        <r>
          <rPr>
            <b/>
            <sz val="9"/>
            <color indexed="81"/>
            <rFont val="MS P ゴシック"/>
            <family val="3"/>
            <charset val="128"/>
          </rPr>
          <t>参加種目2
種目選択</t>
        </r>
      </text>
    </comment>
    <comment ref="P31" authorId="0" shapeId="0" xr:uid="{33F7EDD4-12F0-41ED-A8FF-1C50ED1A0498}">
      <text>
        <r>
          <rPr>
            <b/>
            <sz val="9"/>
            <color indexed="81"/>
            <rFont val="MS P ゴシック"/>
            <family val="3"/>
            <charset val="128"/>
          </rPr>
          <t>ベスト記録
トラック：分
の値</t>
        </r>
      </text>
    </comment>
    <comment ref="Q31" authorId="0" shapeId="0" xr:uid="{5815938F-0315-4878-84CD-8DA94F2EAFC6}">
      <text>
        <r>
          <rPr>
            <b/>
            <sz val="9"/>
            <color indexed="81"/>
            <rFont val="MS P ゴシック"/>
            <family val="3"/>
            <charset val="128"/>
          </rPr>
          <t xml:space="preserve">ベスト記録
トラック：秒
フィールド：m
の値
</t>
        </r>
      </text>
    </comment>
    <comment ref="R31" authorId="0" shapeId="0" xr:uid="{16E56479-983B-4D2D-B489-7D8F9B3A68C2}">
      <text>
        <r>
          <rPr>
            <b/>
            <sz val="9"/>
            <color indexed="81"/>
            <rFont val="MS P ゴシック"/>
            <family val="3"/>
            <charset val="128"/>
          </rPr>
          <t>ベスト記録
トラック：1/100秒
ﾌｨｰﾙﾄﾞ：㎝
の値</t>
        </r>
      </text>
    </comment>
    <comment ref="T31" authorId="0" shapeId="0" xr:uid="{DA82E346-EC62-4CFD-A4F3-EE2A7ED45CF6}">
      <text>
        <r>
          <rPr>
            <b/>
            <sz val="9"/>
            <color indexed="81"/>
            <rFont val="MS P ゴシック"/>
            <family val="3"/>
            <charset val="128"/>
          </rPr>
          <t>複数出場する際でチーム名が同じ場合には、チーム毎にA・B・Cなどを記入する</t>
        </r>
      </text>
    </comment>
    <comment ref="U31" authorId="0" shapeId="0" xr:uid="{D83B7D77-17F3-40C2-832E-EE7555FFA5E0}">
      <text>
        <r>
          <rPr>
            <b/>
            <sz val="9"/>
            <color indexed="81"/>
            <rFont val="MS P ゴシック"/>
            <family val="3"/>
            <charset val="128"/>
          </rPr>
          <t>プロ掲載順
チーム内でプログラムに掲載する順番を1～6で選択</t>
        </r>
      </text>
    </comment>
    <comment ref="E32" authorId="0" shapeId="0" xr:uid="{3C265F34-CEED-41CE-A0DD-7BEA6B15606E}">
      <text>
        <r>
          <rPr>
            <b/>
            <sz val="9"/>
            <color indexed="81"/>
            <rFont val="MS P ゴシック"/>
            <family val="3"/>
            <charset val="128"/>
          </rPr>
          <t>姓ﾌﾘｶﾞﾅ(式の答が間違えなら直接入力)</t>
        </r>
      </text>
    </comment>
    <comment ref="F32" authorId="0" shapeId="0" xr:uid="{A3DE751D-377F-4632-8D5B-5C78049F7D3C}">
      <text>
        <r>
          <rPr>
            <b/>
            <sz val="9"/>
            <color indexed="81"/>
            <rFont val="MS P ゴシック"/>
            <family val="3"/>
            <charset val="128"/>
          </rPr>
          <t>名ﾌﾘｶﾞﾅ(式の答が間違えなら直接入力)</t>
        </r>
      </text>
    </comment>
    <comment ref="G32" authorId="0" shapeId="0" xr:uid="{73AE87E2-EBDF-4240-B3BA-E85807B3F961}">
      <text>
        <r>
          <rPr>
            <b/>
            <sz val="9"/>
            <color indexed="81"/>
            <rFont val="MS P ゴシック"/>
            <family val="3"/>
            <charset val="128"/>
          </rPr>
          <t>学年
学年選択</t>
        </r>
      </text>
    </comment>
    <comment ref="H32" authorId="0" shapeId="0" xr:uid="{75B858B6-3510-417A-A4F4-1EB2C3CBFC24}">
      <text>
        <r>
          <rPr>
            <b/>
            <sz val="9"/>
            <color indexed="81"/>
            <rFont val="MS P ゴシック"/>
            <family val="3"/>
            <charset val="128"/>
          </rPr>
          <t>西暦で生年を入力</t>
        </r>
      </text>
    </comment>
    <comment ref="I32" authorId="0" shapeId="0" xr:uid="{BA5EA852-97A4-4D8B-B235-9006329E98AB}">
      <text>
        <r>
          <rPr>
            <b/>
            <sz val="9"/>
            <color indexed="81"/>
            <rFont val="MS P ゴシック"/>
            <family val="3"/>
            <charset val="128"/>
          </rPr>
          <t>生月入力</t>
        </r>
        <r>
          <rPr>
            <sz val="9"/>
            <color indexed="81"/>
            <rFont val="MS P ゴシック"/>
            <family val="3"/>
            <charset val="128"/>
          </rPr>
          <t xml:space="preserve">
</t>
        </r>
      </text>
    </comment>
    <comment ref="J32" authorId="0" shapeId="0" xr:uid="{00FBCCC8-C07F-4A29-8BE3-09348EE82A3C}">
      <text>
        <r>
          <rPr>
            <b/>
            <sz val="9"/>
            <color indexed="81"/>
            <rFont val="MS P ゴシック"/>
            <family val="3"/>
            <charset val="128"/>
          </rPr>
          <t>生日入力</t>
        </r>
      </text>
    </comment>
    <comment ref="K32" authorId="0" shapeId="0" xr:uid="{5605C119-306B-4897-AD5D-068D089BF5A0}">
      <text>
        <r>
          <rPr>
            <b/>
            <sz val="9"/>
            <color indexed="81"/>
            <rFont val="MS P ゴシック"/>
            <family val="3"/>
            <charset val="128"/>
          </rPr>
          <t>参加種目1
種目選択</t>
        </r>
      </text>
    </comment>
    <comment ref="L32" authorId="0" shapeId="0" xr:uid="{A8EC287F-D443-49DF-BF31-EB508A3436BA}">
      <text>
        <r>
          <rPr>
            <b/>
            <sz val="9"/>
            <color indexed="81"/>
            <rFont val="MS P ゴシック"/>
            <family val="3"/>
            <charset val="128"/>
          </rPr>
          <t>ベスト記録
トラック：分
の値</t>
        </r>
      </text>
    </comment>
    <comment ref="M32" authorId="0" shapeId="0" xr:uid="{F2EA2EE9-2F30-4D5C-BD85-EAC196BF373C}">
      <text>
        <r>
          <rPr>
            <b/>
            <sz val="9"/>
            <color indexed="81"/>
            <rFont val="MS P ゴシック"/>
            <family val="3"/>
            <charset val="128"/>
          </rPr>
          <t xml:space="preserve">ベスト記録
トラック：秒
フィールド：m
の値
</t>
        </r>
      </text>
    </comment>
    <comment ref="N32" authorId="0" shapeId="0" xr:uid="{1259F87D-9DF6-4150-B3F2-62D3FD609C07}">
      <text>
        <r>
          <rPr>
            <b/>
            <sz val="9"/>
            <color indexed="81"/>
            <rFont val="MS P ゴシック"/>
            <family val="3"/>
            <charset val="128"/>
          </rPr>
          <t>ベスト記録
トラック：1/100秒
ﾌｨｰﾙﾄﾞ：㎝
の値</t>
        </r>
      </text>
    </comment>
    <comment ref="O32" authorId="0" shapeId="0" xr:uid="{45D2D564-759C-4B73-9F16-02C6A3779C9A}">
      <text>
        <r>
          <rPr>
            <b/>
            <sz val="9"/>
            <color indexed="81"/>
            <rFont val="MS P ゴシック"/>
            <family val="3"/>
            <charset val="128"/>
          </rPr>
          <t>参加種目2
種目選択</t>
        </r>
      </text>
    </comment>
    <comment ref="P32" authorId="0" shapeId="0" xr:uid="{A57623DF-5271-41F3-A6E5-B4D0EA34E15A}">
      <text>
        <r>
          <rPr>
            <b/>
            <sz val="9"/>
            <color indexed="81"/>
            <rFont val="MS P ゴシック"/>
            <family val="3"/>
            <charset val="128"/>
          </rPr>
          <t>ベスト記録
トラック：分
の値</t>
        </r>
      </text>
    </comment>
    <comment ref="Q32" authorId="0" shapeId="0" xr:uid="{0CBD07EC-673F-47C8-A28D-DFFB93DB0AAF}">
      <text>
        <r>
          <rPr>
            <b/>
            <sz val="9"/>
            <color indexed="81"/>
            <rFont val="MS P ゴシック"/>
            <family val="3"/>
            <charset val="128"/>
          </rPr>
          <t xml:space="preserve">ベスト記録
トラック：秒
フィールド：m
の値
</t>
        </r>
      </text>
    </comment>
    <comment ref="R32" authorId="0" shapeId="0" xr:uid="{98640E4F-7043-46D6-A57F-826ECC5CA889}">
      <text>
        <r>
          <rPr>
            <b/>
            <sz val="9"/>
            <color indexed="81"/>
            <rFont val="MS P ゴシック"/>
            <family val="3"/>
            <charset val="128"/>
          </rPr>
          <t>ベスト記録
トラック：1/100秒
ﾌｨｰﾙﾄﾞ：㎝
の値</t>
        </r>
      </text>
    </comment>
    <comment ref="T32" authorId="0" shapeId="0" xr:uid="{C96295A1-9198-4CC3-8D2E-D70DEA204473}">
      <text>
        <r>
          <rPr>
            <b/>
            <sz val="9"/>
            <color indexed="81"/>
            <rFont val="MS P ゴシック"/>
            <family val="3"/>
            <charset val="128"/>
          </rPr>
          <t>複数出場する際でチーム名が同じ場合には、チーム毎にA・B・Cなどを記入する</t>
        </r>
      </text>
    </comment>
    <comment ref="U32" authorId="0" shapeId="0" xr:uid="{CF79F493-D28A-420B-B2CA-448067B35C9E}">
      <text>
        <r>
          <rPr>
            <b/>
            <sz val="9"/>
            <color indexed="81"/>
            <rFont val="MS P ゴシック"/>
            <family val="3"/>
            <charset val="128"/>
          </rPr>
          <t>プロ掲載順
チーム内でプログラムに掲載する順番を1～6で選択</t>
        </r>
      </text>
    </comment>
    <comment ref="E33" authorId="0" shapeId="0" xr:uid="{26A5BC79-E5CA-4D84-BA6C-9AD661CD9BCE}">
      <text>
        <r>
          <rPr>
            <b/>
            <sz val="9"/>
            <color indexed="81"/>
            <rFont val="MS P ゴシック"/>
            <family val="3"/>
            <charset val="128"/>
          </rPr>
          <t>姓ﾌﾘｶﾞﾅ(式の答が間違えなら直接入力)</t>
        </r>
      </text>
    </comment>
    <comment ref="F33" authorId="0" shapeId="0" xr:uid="{7FD279F6-8F19-4C0F-A4EE-797B066B6900}">
      <text>
        <r>
          <rPr>
            <b/>
            <sz val="9"/>
            <color indexed="81"/>
            <rFont val="MS P ゴシック"/>
            <family val="3"/>
            <charset val="128"/>
          </rPr>
          <t>名ﾌﾘｶﾞﾅ(式の答が間違えなら直接入力)</t>
        </r>
      </text>
    </comment>
    <comment ref="G33" authorId="0" shapeId="0" xr:uid="{4A667962-0859-425E-87BE-0BAA6AD46C8D}">
      <text>
        <r>
          <rPr>
            <b/>
            <sz val="9"/>
            <color indexed="81"/>
            <rFont val="MS P ゴシック"/>
            <family val="3"/>
            <charset val="128"/>
          </rPr>
          <t>学年
学年選択</t>
        </r>
      </text>
    </comment>
    <comment ref="H33" authorId="0" shapeId="0" xr:uid="{5B5E463C-8DFA-4D84-A012-0DA118099151}">
      <text>
        <r>
          <rPr>
            <b/>
            <sz val="9"/>
            <color indexed="81"/>
            <rFont val="MS P ゴシック"/>
            <family val="3"/>
            <charset val="128"/>
          </rPr>
          <t>西暦で生年を入力</t>
        </r>
      </text>
    </comment>
    <comment ref="I33" authorId="0" shapeId="0" xr:uid="{54B21EC5-3120-4949-8FAA-377B3CB7C6FC}">
      <text>
        <r>
          <rPr>
            <b/>
            <sz val="9"/>
            <color indexed="81"/>
            <rFont val="MS P ゴシック"/>
            <family val="3"/>
            <charset val="128"/>
          </rPr>
          <t>生月入力</t>
        </r>
        <r>
          <rPr>
            <sz val="9"/>
            <color indexed="81"/>
            <rFont val="MS P ゴシック"/>
            <family val="3"/>
            <charset val="128"/>
          </rPr>
          <t xml:space="preserve">
</t>
        </r>
      </text>
    </comment>
    <comment ref="J33" authorId="0" shapeId="0" xr:uid="{C851AFA0-7F82-4835-A753-15C40275F99F}">
      <text>
        <r>
          <rPr>
            <b/>
            <sz val="9"/>
            <color indexed="81"/>
            <rFont val="MS P ゴシック"/>
            <family val="3"/>
            <charset val="128"/>
          </rPr>
          <t>生日入力</t>
        </r>
      </text>
    </comment>
    <comment ref="K33" authorId="0" shapeId="0" xr:uid="{8378CE29-0CF7-4ADC-8C0F-1742DAC5330C}">
      <text>
        <r>
          <rPr>
            <b/>
            <sz val="9"/>
            <color indexed="81"/>
            <rFont val="MS P ゴシック"/>
            <family val="3"/>
            <charset val="128"/>
          </rPr>
          <t>参加種目1
種目選択</t>
        </r>
      </text>
    </comment>
    <comment ref="L33" authorId="0" shapeId="0" xr:uid="{06E3F47B-F8E4-45C9-9570-AFE6A4BCB194}">
      <text>
        <r>
          <rPr>
            <b/>
            <sz val="9"/>
            <color indexed="81"/>
            <rFont val="MS P ゴシック"/>
            <family val="3"/>
            <charset val="128"/>
          </rPr>
          <t>ベスト記録
トラック：分
の値</t>
        </r>
      </text>
    </comment>
    <comment ref="M33" authorId="0" shapeId="0" xr:uid="{67765914-CBB5-41F6-9328-EA1BA644BDE2}">
      <text>
        <r>
          <rPr>
            <b/>
            <sz val="9"/>
            <color indexed="81"/>
            <rFont val="MS P ゴシック"/>
            <family val="3"/>
            <charset val="128"/>
          </rPr>
          <t xml:space="preserve">ベスト記録
トラック：秒
フィールド：m
の値
</t>
        </r>
      </text>
    </comment>
    <comment ref="N33" authorId="0" shapeId="0" xr:uid="{D790CEFE-8B4F-4FD0-863A-00EC6CF3BB32}">
      <text>
        <r>
          <rPr>
            <b/>
            <sz val="9"/>
            <color indexed="81"/>
            <rFont val="MS P ゴシック"/>
            <family val="3"/>
            <charset val="128"/>
          </rPr>
          <t>ベスト記録
トラック：1/100秒
ﾌｨｰﾙﾄﾞ：㎝
の値</t>
        </r>
      </text>
    </comment>
    <comment ref="O33" authorId="0" shapeId="0" xr:uid="{4273B5DB-BC36-4900-A046-6878B3DEEBC0}">
      <text>
        <r>
          <rPr>
            <b/>
            <sz val="9"/>
            <color indexed="81"/>
            <rFont val="MS P ゴシック"/>
            <family val="3"/>
            <charset val="128"/>
          </rPr>
          <t>参加種目2
種目選択</t>
        </r>
      </text>
    </comment>
    <comment ref="P33" authorId="0" shapeId="0" xr:uid="{7A47AFC7-8AC8-4147-8C7E-AE6051253248}">
      <text>
        <r>
          <rPr>
            <b/>
            <sz val="9"/>
            <color indexed="81"/>
            <rFont val="MS P ゴシック"/>
            <family val="3"/>
            <charset val="128"/>
          </rPr>
          <t>ベスト記録
トラック：分
の値</t>
        </r>
      </text>
    </comment>
    <comment ref="Q33" authorId="0" shapeId="0" xr:uid="{15A63385-20FD-494D-92DA-C0A7039252C4}">
      <text>
        <r>
          <rPr>
            <b/>
            <sz val="9"/>
            <color indexed="81"/>
            <rFont val="MS P ゴシック"/>
            <family val="3"/>
            <charset val="128"/>
          </rPr>
          <t xml:space="preserve">ベスト記録
トラック：秒
フィールド：m
の値
</t>
        </r>
      </text>
    </comment>
    <comment ref="R33" authorId="0" shapeId="0" xr:uid="{6B6638E7-85C9-4857-B4A7-9F22AD157D81}">
      <text>
        <r>
          <rPr>
            <b/>
            <sz val="9"/>
            <color indexed="81"/>
            <rFont val="MS P ゴシック"/>
            <family val="3"/>
            <charset val="128"/>
          </rPr>
          <t>ベスト記録
トラック：1/100秒
ﾌｨｰﾙﾄﾞ：㎝
の値</t>
        </r>
      </text>
    </comment>
    <comment ref="T33" authorId="0" shapeId="0" xr:uid="{B4DA6931-C7F0-4A42-BD3E-D763120C7FD7}">
      <text>
        <r>
          <rPr>
            <b/>
            <sz val="9"/>
            <color indexed="81"/>
            <rFont val="MS P ゴシック"/>
            <family val="3"/>
            <charset val="128"/>
          </rPr>
          <t>複数出場する際でチーム名が同じ場合には、チーム毎にA・B・Cなどを記入する</t>
        </r>
      </text>
    </comment>
    <comment ref="U33" authorId="0" shapeId="0" xr:uid="{805CBE2A-4ED7-498E-B77F-DAD938B03262}">
      <text>
        <r>
          <rPr>
            <b/>
            <sz val="9"/>
            <color indexed="81"/>
            <rFont val="MS P ゴシック"/>
            <family val="3"/>
            <charset val="128"/>
          </rPr>
          <t>プロ掲載順
チーム内でプログラムに掲載する順番を1～6で選択</t>
        </r>
      </text>
    </comment>
    <comment ref="E34" authorId="0" shapeId="0" xr:uid="{B078B98C-2A13-4E15-BFBC-9DDB54397927}">
      <text>
        <r>
          <rPr>
            <b/>
            <sz val="9"/>
            <color indexed="81"/>
            <rFont val="MS P ゴシック"/>
            <family val="3"/>
            <charset val="128"/>
          </rPr>
          <t>姓ﾌﾘｶﾞﾅ(式の答が間違えなら直接入力)</t>
        </r>
      </text>
    </comment>
    <comment ref="F34" authorId="0" shapeId="0" xr:uid="{CA915406-6F7D-4F0A-A894-771E05ACBAC8}">
      <text>
        <r>
          <rPr>
            <b/>
            <sz val="9"/>
            <color indexed="81"/>
            <rFont val="MS P ゴシック"/>
            <family val="3"/>
            <charset val="128"/>
          </rPr>
          <t>名ﾌﾘｶﾞﾅ(式の答が間違えなら直接入力)</t>
        </r>
      </text>
    </comment>
    <comment ref="G34" authorId="0" shapeId="0" xr:uid="{8C09842E-70DB-47B4-ACB7-6C5F0A3F39F1}">
      <text>
        <r>
          <rPr>
            <b/>
            <sz val="9"/>
            <color indexed="81"/>
            <rFont val="MS P ゴシック"/>
            <family val="3"/>
            <charset val="128"/>
          </rPr>
          <t>学年
学年選択</t>
        </r>
      </text>
    </comment>
    <comment ref="H34" authorId="0" shapeId="0" xr:uid="{526A5CA0-42EB-47FF-BB4C-106135E97CFA}">
      <text>
        <r>
          <rPr>
            <b/>
            <sz val="9"/>
            <color indexed="81"/>
            <rFont val="MS P ゴシック"/>
            <family val="3"/>
            <charset val="128"/>
          </rPr>
          <t>西暦で生年を入力</t>
        </r>
      </text>
    </comment>
    <comment ref="I34" authorId="0" shapeId="0" xr:uid="{C17C0000-B76D-4A03-8C6C-9144673B2765}">
      <text>
        <r>
          <rPr>
            <b/>
            <sz val="9"/>
            <color indexed="81"/>
            <rFont val="MS P ゴシック"/>
            <family val="3"/>
            <charset val="128"/>
          </rPr>
          <t>生月入力</t>
        </r>
        <r>
          <rPr>
            <sz val="9"/>
            <color indexed="81"/>
            <rFont val="MS P ゴシック"/>
            <family val="3"/>
            <charset val="128"/>
          </rPr>
          <t xml:space="preserve">
</t>
        </r>
      </text>
    </comment>
    <comment ref="J34" authorId="0" shapeId="0" xr:uid="{E57438F0-AA9A-4B3C-9E74-3C33E72995EF}">
      <text>
        <r>
          <rPr>
            <b/>
            <sz val="9"/>
            <color indexed="81"/>
            <rFont val="MS P ゴシック"/>
            <family val="3"/>
            <charset val="128"/>
          </rPr>
          <t>生日入力</t>
        </r>
      </text>
    </comment>
    <comment ref="K34" authorId="0" shapeId="0" xr:uid="{81A0D678-9AFE-434E-B2CF-FB61ED969995}">
      <text>
        <r>
          <rPr>
            <b/>
            <sz val="9"/>
            <color indexed="81"/>
            <rFont val="MS P ゴシック"/>
            <family val="3"/>
            <charset val="128"/>
          </rPr>
          <t>参加種目1
種目選択</t>
        </r>
      </text>
    </comment>
    <comment ref="L34" authorId="0" shapeId="0" xr:uid="{076363A6-1415-4DE1-91AD-0989B01BB8BC}">
      <text>
        <r>
          <rPr>
            <b/>
            <sz val="9"/>
            <color indexed="81"/>
            <rFont val="MS P ゴシック"/>
            <family val="3"/>
            <charset val="128"/>
          </rPr>
          <t>ベスト記録
トラック：分
の値</t>
        </r>
      </text>
    </comment>
    <comment ref="M34" authorId="0" shapeId="0" xr:uid="{A557C43C-0B0E-444D-8C7E-37F3BAC31AE8}">
      <text>
        <r>
          <rPr>
            <b/>
            <sz val="9"/>
            <color indexed="81"/>
            <rFont val="MS P ゴシック"/>
            <family val="3"/>
            <charset val="128"/>
          </rPr>
          <t xml:space="preserve">ベスト記録
トラック：秒
フィールド：m
の値
</t>
        </r>
      </text>
    </comment>
    <comment ref="N34" authorId="0" shapeId="0" xr:uid="{2571C491-0BA5-4235-8240-8EE59FFF78C3}">
      <text>
        <r>
          <rPr>
            <b/>
            <sz val="9"/>
            <color indexed="81"/>
            <rFont val="MS P ゴシック"/>
            <family val="3"/>
            <charset val="128"/>
          </rPr>
          <t>ベスト記録
トラック：1/100秒
ﾌｨｰﾙﾄﾞ：㎝
の値</t>
        </r>
      </text>
    </comment>
    <comment ref="O34" authorId="0" shapeId="0" xr:uid="{317D1FE5-87A0-4D9A-8E98-54FF5827BD22}">
      <text>
        <r>
          <rPr>
            <b/>
            <sz val="9"/>
            <color indexed="81"/>
            <rFont val="MS P ゴシック"/>
            <family val="3"/>
            <charset val="128"/>
          </rPr>
          <t>参加種目2
種目選択</t>
        </r>
      </text>
    </comment>
    <comment ref="P34" authorId="0" shapeId="0" xr:uid="{8568727F-872E-4E25-BE72-D9C081944D00}">
      <text>
        <r>
          <rPr>
            <b/>
            <sz val="9"/>
            <color indexed="81"/>
            <rFont val="MS P ゴシック"/>
            <family val="3"/>
            <charset val="128"/>
          </rPr>
          <t>ベスト記録
トラック：分
の値</t>
        </r>
      </text>
    </comment>
    <comment ref="Q34" authorId="0" shapeId="0" xr:uid="{FDF4C2CF-E84E-4C6B-A451-96F3D8C44A87}">
      <text>
        <r>
          <rPr>
            <b/>
            <sz val="9"/>
            <color indexed="81"/>
            <rFont val="MS P ゴシック"/>
            <family val="3"/>
            <charset val="128"/>
          </rPr>
          <t xml:space="preserve">ベスト記録
トラック：秒
フィールド：m
の値
</t>
        </r>
      </text>
    </comment>
    <comment ref="R34" authorId="0" shapeId="0" xr:uid="{A8BC3BFC-8C56-4C54-96AB-4BE23FA60127}">
      <text>
        <r>
          <rPr>
            <b/>
            <sz val="9"/>
            <color indexed="81"/>
            <rFont val="MS P ゴシック"/>
            <family val="3"/>
            <charset val="128"/>
          </rPr>
          <t>ベスト記録
トラック：1/100秒
ﾌｨｰﾙﾄﾞ：㎝
の値</t>
        </r>
      </text>
    </comment>
    <comment ref="T34" authorId="0" shapeId="0" xr:uid="{A9B93C77-A28D-4D89-B889-DEFAC9B5E0A6}">
      <text>
        <r>
          <rPr>
            <b/>
            <sz val="9"/>
            <color indexed="81"/>
            <rFont val="MS P ゴシック"/>
            <family val="3"/>
            <charset val="128"/>
          </rPr>
          <t>複数出場する際でチーム名が同じ場合には、チーム毎にA・B・Cなどを記入する</t>
        </r>
      </text>
    </comment>
    <comment ref="U34" authorId="0" shapeId="0" xr:uid="{E753E9EF-EAB9-46EE-859F-F137DD8C3F44}">
      <text>
        <r>
          <rPr>
            <b/>
            <sz val="9"/>
            <color indexed="81"/>
            <rFont val="MS P ゴシック"/>
            <family val="3"/>
            <charset val="128"/>
          </rPr>
          <t>プロ掲載順
チーム内でプログラムに掲載する順番を1～6で選択</t>
        </r>
      </text>
    </comment>
    <comment ref="E35" authorId="0" shapeId="0" xr:uid="{CF056AEA-82FC-400A-8084-7435111E2C96}">
      <text>
        <r>
          <rPr>
            <b/>
            <sz val="9"/>
            <color indexed="81"/>
            <rFont val="MS P ゴシック"/>
            <family val="3"/>
            <charset val="128"/>
          </rPr>
          <t>姓ﾌﾘｶﾞﾅ(式の答が間違えなら直接入力)</t>
        </r>
      </text>
    </comment>
    <comment ref="F35" authorId="0" shapeId="0" xr:uid="{6A373389-6EE9-4B09-9897-A58AC976E484}">
      <text>
        <r>
          <rPr>
            <b/>
            <sz val="9"/>
            <color indexed="81"/>
            <rFont val="MS P ゴシック"/>
            <family val="3"/>
            <charset val="128"/>
          </rPr>
          <t>名ﾌﾘｶﾞﾅ(式の答が間違えなら直接入力)</t>
        </r>
      </text>
    </comment>
    <comment ref="G35" authorId="0" shapeId="0" xr:uid="{07F16401-197B-4D9E-8677-21F756E86A7E}">
      <text>
        <r>
          <rPr>
            <b/>
            <sz val="9"/>
            <color indexed="81"/>
            <rFont val="MS P ゴシック"/>
            <family val="3"/>
            <charset val="128"/>
          </rPr>
          <t>学年
学年選択</t>
        </r>
      </text>
    </comment>
    <comment ref="H35" authorId="0" shapeId="0" xr:uid="{C0736F2E-959A-4814-8F1B-6BE46CEAF277}">
      <text>
        <r>
          <rPr>
            <b/>
            <sz val="9"/>
            <color indexed="81"/>
            <rFont val="MS P ゴシック"/>
            <family val="3"/>
            <charset val="128"/>
          </rPr>
          <t>西暦で生年を入力</t>
        </r>
      </text>
    </comment>
    <comment ref="I35" authorId="0" shapeId="0" xr:uid="{7DEF3EB1-A82F-4BAD-BAA1-5F0FE88AD633}">
      <text>
        <r>
          <rPr>
            <b/>
            <sz val="9"/>
            <color indexed="81"/>
            <rFont val="MS P ゴシック"/>
            <family val="3"/>
            <charset val="128"/>
          </rPr>
          <t>生月入力</t>
        </r>
        <r>
          <rPr>
            <sz val="9"/>
            <color indexed="81"/>
            <rFont val="MS P ゴシック"/>
            <family val="3"/>
            <charset val="128"/>
          </rPr>
          <t xml:space="preserve">
</t>
        </r>
      </text>
    </comment>
    <comment ref="J35" authorId="0" shapeId="0" xr:uid="{D514FD19-5922-412A-9FF6-8BC367CF01A5}">
      <text>
        <r>
          <rPr>
            <b/>
            <sz val="9"/>
            <color indexed="81"/>
            <rFont val="MS P ゴシック"/>
            <family val="3"/>
            <charset val="128"/>
          </rPr>
          <t>生日入力</t>
        </r>
      </text>
    </comment>
    <comment ref="K35" authorId="0" shapeId="0" xr:uid="{E38B0BFA-C63A-4888-8326-466010907C19}">
      <text>
        <r>
          <rPr>
            <b/>
            <sz val="9"/>
            <color indexed="81"/>
            <rFont val="MS P ゴシック"/>
            <family val="3"/>
            <charset val="128"/>
          </rPr>
          <t>参加種目1
種目選択</t>
        </r>
      </text>
    </comment>
    <comment ref="L35" authorId="0" shapeId="0" xr:uid="{ACFA29BD-239B-4A84-8869-B4886ECE4AC5}">
      <text>
        <r>
          <rPr>
            <b/>
            <sz val="9"/>
            <color indexed="81"/>
            <rFont val="MS P ゴシック"/>
            <family val="3"/>
            <charset val="128"/>
          </rPr>
          <t>ベスト記録
トラック：分
の値</t>
        </r>
      </text>
    </comment>
    <comment ref="M35" authorId="0" shapeId="0" xr:uid="{C63242D1-E12A-4C2A-8259-6A2B3BB09611}">
      <text>
        <r>
          <rPr>
            <b/>
            <sz val="9"/>
            <color indexed="81"/>
            <rFont val="MS P ゴシック"/>
            <family val="3"/>
            <charset val="128"/>
          </rPr>
          <t xml:space="preserve">ベスト記録
トラック：秒
フィールド：m
の値
</t>
        </r>
      </text>
    </comment>
    <comment ref="N35" authorId="0" shapeId="0" xr:uid="{621362C3-551F-4085-8215-FDD036CAA810}">
      <text>
        <r>
          <rPr>
            <b/>
            <sz val="9"/>
            <color indexed="81"/>
            <rFont val="MS P ゴシック"/>
            <family val="3"/>
            <charset val="128"/>
          </rPr>
          <t>ベスト記録
トラック：1/100秒
ﾌｨｰﾙﾄﾞ：㎝
の値</t>
        </r>
      </text>
    </comment>
    <comment ref="O35" authorId="0" shapeId="0" xr:uid="{CF85D0DB-03B6-4436-AE22-ED17B25CDCB0}">
      <text>
        <r>
          <rPr>
            <b/>
            <sz val="9"/>
            <color indexed="81"/>
            <rFont val="MS P ゴシック"/>
            <family val="3"/>
            <charset val="128"/>
          </rPr>
          <t>参加種目2
種目選択</t>
        </r>
      </text>
    </comment>
    <comment ref="P35" authorId="0" shapeId="0" xr:uid="{294FD02D-951B-4E10-BCE3-F94CDE9EB34F}">
      <text>
        <r>
          <rPr>
            <b/>
            <sz val="9"/>
            <color indexed="81"/>
            <rFont val="MS P ゴシック"/>
            <family val="3"/>
            <charset val="128"/>
          </rPr>
          <t>ベスト記録
トラック：分
の値</t>
        </r>
      </text>
    </comment>
    <comment ref="Q35" authorId="0" shapeId="0" xr:uid="{90840632-0268-4221-B35B-F41C81AF58D3}">
      <text>
        <r>
          <rPr>
            <b/>
            <sz val="9"/>
            <color indexed="81"/>
            <rFont val="MS P ゴシック"/>
            <family val="3"/>
            <charset val="128"/>
          </rPr>
          <t xml:space="preserve">ベスト記録
トラック：秒
フィールド：m
の値
</t>
        </r>
      </text>
    </comment>
    <comment ref="R35" authorId="0" shapeId="0" xr:uid="{EBC86E57-5ABA-4EEC-9C88-4BEB3C56485F}">
      <text>
        <r>
          <rPr>
            <b/>
            <sz val="9"/>
            <color indexed="81"/>
            <rFont val="MS P ゴシック"/>
            <family val="3"/>
            <charset val="128"/>
          </rPr>
          <t>ベスト記録
トラック：1/100秒
ﾌｨｰﾙﾄﾞ：㎝
の値</t>
        </r>
      </text>
    </comment>
    <comment ref="T35" authorId="0" shapeId="0" xr:uid="{1CE726C0-3C50-4B23-80AC-FC4C6671BA83}">
      <text>
        <r>
          <rPr>
            <b/>
            <sz val="9"/>
            <color indexed="81"/>
            <rFont val="MS P ゴシック"/>
            <family val="3"/>
            <charset val="128"/>
          </rPr>
          <t>複数出場する際でチーム名が同じ場合には、チーム毎にA・B・Cなどを記入する</t>
        </r>
      </text>
    </comment>
    <comment ref="U35" authorId="0" shapeId="0" xr:uid="{CC5B5BC6-1EDB-4F68-92ED-599FA8ACF44A}">
      <text>
        <r>
          <rPr>
            <b/>
            <sz val="9"/>
            <color indexed="81"/>
            <rFont val="MS P ゴシック"/>
            <family val="3"/>
            <charset val="128"/>
          </rPr>
          <t>プロ掲載順
チーム内でプログラムに掲載する順番を1～6で選択</t>
        </r>
      </text>
    </comment>
    <comment ref="E36" authorId="0" shapeId="0" xr:uid="{C75C4735-B14B-4EAC-AA5C-7B04D8F244B1}">
      <text>
        <r>
          <rPr>
            <b/>
            <sz val="9"/>
            <color indexed="81"/>
            <rFont val="MS P ゴシック"/>
            <family val="3"/>
            <charset val="128"/>
          </rPr>
          <t>姓ﾌﾘｶﾞﾅ(式の答が間違えなら直接入力)</t>
        </r>
      </text>
    </comment>
    <comment ref="F36" authorId="0" shapeId="0" xr:uid="{5077565E-2B1A-49CB-9F62-BDF835F1C18B}">
      <text>
        <r>
          <rPr>
            <b/>
            <sz val="9"/>
            <color indexed="81"/>
            <rFont val="MS P ゴシック"/>
            <family val="3"/>
            <charset val="128"/>
          </rPr>
          <t>名ﾌﾘｶﾞﾅ(式の答が間違えなら直接入力)</t>
        </r>
      </text>
    </comment>
    <comment ref="G36" authorId="0" shapeId="0" xr:uid="{A95E2CF8-A43D-4F0D-96E1-5DD4257F9D0F}">
      <text>
        <r>
          <rPr>
            <b/>
            <sz val="9"/>
            <color indexed="81"/>
            <rFont val="MS P ゴシック"/>
            <family val="3"/>
            <charset val="128"/>
          </rPr>
          <t>学年
学年選択</t>
        </r>
      </text>
    </comment>
    <comment ref="H36" authorId="0" shapeId="0" xr:uid="{37F7F038-C165-44B5-927F-D27D04B2FDAA}">
      <text>
        <r>
          <rPr>
            <b/>
            <sz val="9"/>
            <color indexed="81"/>
            <rFont val="MS P ゴシック"/>
            <family val="3"/>
            <charset val="128"/>
          </rPr>
          <t>西暦で生年を入力</t>
        </r>
      </text>
    </comment>
    <comment ref="I36" authorId="0" shapeId="0" xr:uid="{0CE7EF0F-03EC-4DC2-AA11-3ED8EA3E0C5A}">
      <text>
        <r>
          <rPr>
            <b/>
            <sz val="9"/>
            <color indexed="81"/>
            <rFont val="MS P ゴシック"/>
            <family val="3"/>
            <charset val="128"/>
          </rPr>
          <t>生月入力</t>
        </r>
        <r>
          <rPr>
            <sz val="9"/>
            <color indexed="81"/>
            <rFont val="MS P ゴシック"/>
            <family val="3"/>
            <charset val="128"/>
          </rPr>
          <t xml:space="preserve">
</t>
        </r>
      </text>
    </comment>
    <comment ref="J36" authorId="0" shapeId="0" xr:uid="{48133B64-41DC-4FCC-AC80-F7E4BB88DA04}">
      <text>
        <r>
          <rPr>
            <b/>
            <sz val="9"/>
            <color indexed="81"/>
            <rFont val="MS P ゴシック"/>
            <family val="3"/>
            <charset val="128"/>
          </rPr>
          <t>生日入力</t>
        </r>
      </text>
    </comment>
    <comment ref="K36" authorId="0" shapeId="0" xr:uid="{DBA2328F-DD2F-44BF-ADE3-4376E4D3B167}">
      <text>
        <r>
          <rPr>
            <b/>
            <sz val="9"/>
            <color indexed="81"/>
            <rFont val="MS P ゴシック"/>
            <family val="3"/>
            <charset val="128"/>
          </rPr>
          <t>参加種目1
種目選択</t>
        </r>
      </text>
    </comment>
    <comment ref="L36" authorId="0" shapeId="0" xr:uid="{BA723DFA-EA7B-4275-9387-98D4E2095418}">
      <text>
        <r>
          <rPr>
            <b/>
            <sz val="9"/>
            <color indexed="81"/>
            <rFont val="MS P ゴシック"/>
            <family val="3"/>
            <charset val="128"/>
          </rPr>
          <t>ベスト記録
トラック：分
の値</t>
        </r>
      </text>
    </comment>
    <comment ref="M36" authorId="0" shapeId="0" xr:uid="{09555C19-1E5E-4D5C-B9FE-82811DFAE033}">
      <text>
        <r>
          <rPr>
            <b/>
            <sz val="9"/>
            <color indexed="81"/>
            <rFont val="MS P ゴシック"/>
            <family val="3"/>
            <charset val="128"/>
          </rPr>
          <t xml:space="preserve">ベスト記録
トラック：秒
フィールド：m
の値
</t>
        </r>
      </text>
    </comment>
    <comment ref="N36" authorId="0" shapeId="0" xr:uid="{6AC3135B-6F4B-4E0C-8A2F-EF4CC4621C75}">
      <text>
        <r>
          <rPr>
            <b/>
            <sz val="9"/>
            <color indexed="81"/>
            <rFont val="MS P ゴシック"/>
            <family val="3"/>
            <charset val="128"/>
          </rPr>
          <t>ベスト記録
トラック：1/100秒
ﾌｨｰﾙﾄﾞ：㎝
の値</t>
        </r>
      </text>
    </comment>
    <comment ref="O36" authorId="0" shapeId="0" xr:uid="{BBEA7BA7-6234-4EA9-9383-A0A55C89D556}">
      <text>
        <r>
          <rPr>
            <b/>
            <sz val="9"/>
            <color indexed="81"/>
            <rFont val="MS P ゴシック"/>
            <family val="3"/>
            <charset val="128"/>
          </rPr>
          <t>参加種目2
種目選択</t>
        </r>
      </text>
    </comment>
    <comment ref="P36" authorId="0" shapeId="0" xr:uid="{6296C48F-49DF-4039-AC67-10FF6737370E}">
      <text>
        <r>
          <rPr>
            <b/>
            <sz val="9"/>
            <color indexed="81"/>
            <rFont val="MS P ゴシック"/>
            <family val="3"/>
            <charset val="128"/>
          </rPr>
          <t>ベスト記録
トラック：分
の値</t>
        </r>
      </text>
    </comment>
    <comment ref="Q36" authorId="0" shapeId="0" xr:uid="{28944E83-BEC5-4672-BAD4-1176309543A0}">
      <text>
        <r>
          <rPr>
            <b/>
            <sz val="9"/>
            <color indexed="81"/>
            <rFont val="MS P ゴシック"/>
            <family val="3"/>
            <charset val="128"/>
          </rPr>
          <t xml:space="preserve">ベスト記録
トラック：秒
フィールド：m
の値
</t>
        </r>
      </text>
    </comment>
    <comment ref="R36" authorId="0" shapeId="0" xr:uid="{79F70F63-D329-4F2C-82B9-E3DA3A78F08C}">
      <text>
        <r>
          <rPr>
            <b/>
            <sz val="9"/>
            <color indexed="81"/>
            <rFont val="MS P ゴシック"/>
            <family val="3"/>
            <charset val="128"/>
          </rPr>
          <t>ベスト記録
トラック：1/100秒
ﾌｨｰﾙﾄﾞ：㎝
の値</t>
        </r>
      </text>
    </comment>
    <comment ref="T36" authorId="0" shapeId="0" xr:uid="{E6FD0D7F-9F02-40D9-8861-8EA94982ABA8}">
      <text>
        <r>
          <rPr>
            <b/>
            <sz val="9"/>
            <color indexed="81"/>
            <rFont val="MS P ゴシック"/>
            <family val="3"/>
            <charset val="128"/>
          </rPr>
          <t>複数出場する際でチーム名が同じ場合には、チーム毎にA・B・Cなどを記入する</t>
        </r>
      </text>
    </comment>
    <comment ref="U36" authorId="0" shapeId="0" xr:uid="{A0D71746-845B-411D-B85A-D968C807B88D}">
      <text>
        <r>
          <rPr>
            <b/>
            <sz val="9"/>
            <color indexed="81"/>
            <rFont val="MS P ゴシック"/>
            <family val="3"/>
            <charset val="128"/>
          </rPr>
          <t>プロ掲載順
チーム内でプログラムに掲載する順番を1～6で選択</t>
        </r>
      </text>
    </comment>
    <comment ref="E37" authorId="0" shapeId="0" xr:uid="{D4722CC7-9260-4896-88AC-B5913318431C}">
      <text>
        <r>
          <rPr>
            <b/>
            <sz val="9"/>
            <color indexed="81"/>
            <rFont val="MS P ゴシック"/>
            <family val="3"/>
            <charset val="128"/>
          </rPr>
          <t>姓ﾌﾘｶﾞﾅ(式の答が間違えなら直接入力)</t>
        </r>
      </text>
    </comment>
    <comment ref="F37" authorId="0" shapeId="0" xr:uid="{8C3598F0-9ABB-44A8-9E1B-6BDD0A5F194D}">
      <text>
        <r>
          <rPr>
            <b/>
            <sz val="9"/>
            <color indexed="81"/>
            <rFont val="MS P ゴシック"/>
            <family val="3"/>
            <charset val="128"/>
          </rPr>
          <t>名ﾌﾘｶﾞﾅ(式の答が間違えなら直接入力)</t>
        </r>
      </text>
    </comment>
    <comment ref="G37" authorId="0" shapeId="0" xr:uid="{22DAACE0-8F34-4237-946E-643D2A046A2E}">
      <text>
        <r>
          <rPr>
            <b/>
            <sz val="9"/>
            <color indexed="81"/>
            <rFont val="MS P ゴシック"/>
            <family val="3"/>
            <charset val="128"/>
          </rPr>
          <t>学年
学年選択</t>
        </r>
      </text>
    </comment>
    <comment ref="H37" authorId="0" shapeId="0" xr:uid="{DFF13711-2567-45D7-B9A2-FE0572504963}">
      <text>
        <r>
          <rPr>
            <b/>
            <sz val="9"/>
            <color indexed="81"/>
            <rFont val="MS P ゴシック"/>
            <family val="3"/>
            <charset val="128"/>
          </rPr>
          <t>西暦で生年を入力</t>
        </r>
      </text>
    </comment>
    <comment ref="I37" authorId="0" shapeId="0" xr:uid="{B552B8B6-45FB-49E5-9380-CFC84BC3F983}">
      <text>
        <r>
          <rPr>
            <b/>
            <sz val="9"/>
            <color indexed="81"/>
            <rFont val="MS P ゴシック"/>
            <family val="3"/>
            <charset val="128"/>
          </rPr>
          <t>生月入力</t>
        </r>
        <r>
          <rPr>
            <sz val="9"/>
            <color indexed="81"/>
            <rFont val="MS P ゴシック"/>
            <family val="3"/>
            <charset val="128"/>
          </rPr>
          <t xml:space="preserve">
</t>
        </r>
      </text>
    </comment>
    <comment ref="J37" authorId="0" shapeId="0" xr:uid="{BF1EC5EF-533B-4F4C-91DF-0F96DBCD5024}">
      <text>
        <r>
          <rPr>
            <b/>
            <sz val="9"/>
            <color indexed="81"/>
            <rFont val="MS P ゴシック"/>
            <family val="3"/>
            <charset val="128"/>
          </rPr>
          <t>生日入力</t>
        </r>
      </text>
    </comment>
    <comment ref="K37" authorId="0" shapeId="0" xr:uid="{5ACF28E1-A476-4DD6-889B-24EB81370E07}">
      <text>
        <r>
          <rPr>
            <b/>
            <sz val="9"/>
            <color indexed="81"/>
            <rFont val="MS P ゴシック"/>
            <family val="3"/>
            <charset val="128"/>
          </rPr>
          <t>参加種目1
種目選択</t>
        </r>
      </text>
    </comment>
    <comment ref="L37" authorId="0" shapeId="0" xr:uid="{5849D5DF-EFE2-4B36-A343-5B64F9DECA01}">
      <text>
        <r>
          <rPr>
            <b/>
            <sz val="9"/>
            <color indexed="81"/>
            <rFont val="MS P ゴシック"/>
            <family val="3"/>
            <charset val="128"/>
          </rPr>
          <t>ベスト記録
トラック：分
の値</t>
        </r>
      </text>
    </comment>
    <comment ref="M37" authorId="0" shapeId="0" xr:uid="{131D39A9-EF0A-4A51-BD84-9FE29098E42C}">
      <text>
        <r>
          <rPr>
            <b/>
            <sz val="9"/>
            <color indexed="81"/>
            <rFont val="MS P ゴシック"/>
            <family val="3"/>
            <charset val="128"/>
          </rPr>
          <t xml:space="preserve">ベスト記録
トラック：秒
フィールド：m
の値
</t>
        </r>
      </text>
    </comment>
    <comment ref="N37" authorId="0" shapeId="0" xr:uid="{1136D1EB-DDCF-464F-95ED-7BFA1B856570}">
      <text>
        <r>
          <rPr>
            <b/>
            <sz val="9"/>
            <color indexed="81"/>
            <rFont val="MS P ゴシック"/>
            <family val="3"/>
            <charset val="128"/>
          </rPr>
          <t>ベスト記録
トラック：1/100秒
ﾌｨｰﾙﾄﾞ：㎝
の値</t>
        </r>
      </text>
    </comment>
    <comment ref="O37" authorId="0" shapeId="0" xr:uid="{1213A253-EDD2-462B-BEC7-3FC8CC96B4BD}">
      <text>
        <r>
          <rPr>
            <b/>
            <sz val="9"/>
            <color indexed="81"/>
            <rFont val="MS P ゴシック"/>
            <family val="3"/>
            <charset val="128"/>
          </rPr>
          <t>参加種目2
種目選択</t>
        </r>
      </text>
    </comment>
    <comment ref="P37" authorId="0" shapeId="0" xr:uid="{8F4EFB73-BB8B-4F20-9E57-8A24E95F3F72}">
      <text>
        <r>
          <rPr>
            <b/>
            <sz val="9"/>
            <color indexed="81"/>
            <rFont val="MS P ゴシック"/>
            <family val="3"/>
            <charset val="128"/>
          </rPr>
          <t>ベスト記録
トラック：分
の値</t>
        </r>
      </text>
    </comment>
    <comment ref="Q37" authorId="0" shapeId="0" xr:uid="{58214AF6-C3BC-4240-B304-969D5924C435}">
      <text>
        <r>
          <rPr>
            <b/>
            <sz val="9"/>
            <color indexed="81"/>
            <rFont val="MS P ゴシック"/>
            <family val="3"/>
            <charset val="128"/>
          </rPr>
          <t xml:space="preserve">ベスト記録
トラック：秒
フィールド：m
の値
</t>
        </r>
      </text>
    </comment>
    <comment ref="R37" authorId="0" shapeId="0" xr:uid="{41E73E69-A7EA-45AA-B951-0067E58BF757}">
      <text>
        <r>
          <rPr>
            <b/>
            <sz val="9"/>
            <color indexed="81"/>
            <rFont val="MS P ゴシック"/>
            <family val="3"/>
            <charset val="128"/>
          </rPr>
          <t>ベスト記録
トラック：1/100秒
ﾌｨｰﾙﾄﾞ：㎝
の値</t>
        </r>
      </text>
    </comment>
    <comment ref="T37" authorId="0" shapeId="0" xr:uid="{B54EA65C-12E0-49FF-AB84-371051E7AC9A}">
      <text>
        <r>
          <rPr>
            <b/>
            <sz val="9"/>
            <color indexed="81"/>
            <rFont val="MS P ゴシック"/>
            <family val="3"/>
            <charset val="128"/>
          </rPr>
          <t>複数出場する際でチーム名が同じ場合には、チーム毎にA・B・Cなどを記入する</t>
        </r>
      </text>
    </comment>
    <comment ref="U37" authorId="0" shapeId="0" xr:uid="{5B675FD2-48E3-4F1E-8F02-C947F650990C}">
      <text>
        <r>
          <rPr>
            <b/>
            <sz val="9"/>
            <color indexed="81"/>
            <rFont val="MS P ゴシック"/>
            <family val="3"/>
            <charset val="128"/>
          </rPr>
          <t>プロ掲載順
チーム内でプログラムに掲載する順番を1～6で選択</t>
        </r>
      </text>
    </comment>
    <comment ref="E38" authorId="0" shapeId="0" xr:uid="{6507BB45-F80C-4E51-90DD-0347EB540DFE}">
      <text>
        <r>
          <rPr>
            <b/>
            <sz val="9"/>
            <color indexed="81"/>
            <rFont val="MS P ゴシック"/>
            <family val="3"/>
            <charset val="128"/>
          </rPr>
          <t>姓ﾌﾘｶﾞﾅ(式の答が間違えなら直接入力)</t>
        </r>
      </text>
    </comment>
    <comment ref="F38" authorId="0" shapeId="0" xr:uid="{1F33FA5B-2A52-480A-B512-6B847C80D168}">
      <text>
        <r>
          <rPr>
            <b/>
            <sz val="9"/>
            <color indexed="81"/>
            <rFont val="MS P ゴシック"/>
            <family val="3"/>
            <charset val="128"/>
          </rPr>
          <t>名ﾌﾘｶﾞﾅ(式の答が間違えなら直接入力)</t>
        </r>
      </text>
    </comment>
    <comment ref="G38" authorId="0" shapeId="0" xr:uid="{C8389B36-3DE4-474C-A238-21AA19968BFC}">
      <text>
        <r>
          <rPr>
            <b/>
            <sz val="9"/>
            <color indexed="81"/>
            <rFont val="MS P ゴシック"/>
            <family val="3"/>
            <charset val="128"/>
          </rPr>
          <t>学年
学年選択</t>
        </r>
      </text>
    </comment>
    <comment ref="H38" authorId="0" shapeId="0" xr:uid="{E4729A18-18A1-4C4C-9908-CB4418F6C50D}">
      <text>
        <r>
          <rPr>
            <b/>
            <sz val="9"/>
            <color indexed="81"/>
            <rFont val="MS P ゴシック"/>
            <family val="3"/>
            <charset val="128"/>
          </rPr>
          <t>西暦で生年を入力</t>
        </r>
      </text>
    </comment>
    <comment ref="I38" authorId="0" shapeId="0" xr:uid="{CB08BD3F-8C97-4DB2-9927-A75628395B55}">
      <text>
        <r>
          <rPr>
            <b/>
            <sz val="9"/>
            <color indexed="81"/>
            <rFont val="MS P ゴシック"/>
            <family val="3"/>
            <charset val="128"/>
          </rPr>
          <t>生月入力</t>
        </r>
        <r>
          <rPr>
            <sz val="9"/>
            <color indexed="81"/>
            <rFont val="MS P ゴシック"/>
            <family val="3"/>
            <charset val="128"/>
          </rPr>
          <t xml:space="preserve">
</t>
        </r>
      </text>
    </comment>
    <comment ref="J38" authorId="0" shapeId="0" xr:uid="{DFA11358-2280-4E14-A1FC-151E1B56BBA6}">
      <text>
        <r>
          <rPr>
            <b/>
            <sz val="9"/>
            <color indexed="81"/>
            <rFont val="MS P ゴシック"/>
            <family val="3"/>
            <charset val="128"/>
          </rPr>
          <t>生日入力</t>
        </r>
      </text>
    </comment>
    <comment ref="K38" authorId="0" shapeId="0" xr:uid="{FE7DBFC0-F19B-45C5-AC08-764A1D1CF89B}">
      <text>
        <r>
          <rPr>
            <b/>
            <sz val="9"/>
            <color indexed="81"/>
            <rFont val="MS P ゴシック"/>
            <family val="3"/>
            <charset val="128"/>
          </rPr>
          <t>参加種目1
種目選択</t>
        </r>
      </text>
    </comment>
    <comment ref="L38" authorId="0" shapeId="0" xr:uid="{4FCB88FF-4E45-4B19-91F6-B118C6A0423A}">
      <text>
        <r>
          <rPr>
            <b/>
            <sz val="9"/>
            <color indexed="81"/>
            <rFont val="MS P ゴシック"/>
            <family val="3"/>
            <charset val="128"/>
          </rPr>
          <t>ベスト記録
トラック：分
の値</t>
        </r>
      </text>
    </comment>
    <comment ref="M38" authorId="0" shapeId="0" xr:uid="{45B18B7B-E024-421C-BCF4-CFC91D202B3F}">
      <text>
        <r>
          <rPr>
            <b/>
            <sz val="9"/>
            <color indexed="81"/>
            <rFont val="MS P ゴシック"/>
            <family val="3"/>
            <charset val="128"/>
          </rPr>
          <t xml:space="preserve">ベスト記録
トラック：秒
フィールド：m
の値
</t>
        </r>
      </text>
    </comment>
    <comment ref="N38" authorId="0" shapeId="0" xr:uid="{F6201C24-CFD0-4636-9E95-4682A24A7A88}">
      <text>
        <r>
          <rPr>
            <b/>
            <sz val="9"/>
            <color indexed="81"/>
            <rFont val="MS P ゴシック"/>
            <family val="3"/>
            <charset val="128"/>
          </rPr>
          <t>ベスト記録
トラック：1/100秒
ﾌｨｰﾙﾄﾞ：㎝
の値</t>
        </r>
      </text>
    </comment>
    <comment ref="O38" authorId="0" shapeId="0" xr:uid="{CD422425-A497-4B2F-93AF-000F8A897F14}">
      <text>
        <r>
          <rPr>
            <b/>
            <sz val="9"/>
            <color indexed="81"/>
            <rFont val="MS P ゴシック"/>
            <family val="3"/>
            <charset val="128"/>
          </rPr>
          <t>参加種目2
種目選択</t>
        </r>
      </text>
    </comment>
    <comment ref="P38" authorId="0" shapeId="0" xr:uid="{8F8F9D3D-D579-4A71-BD1D-0E602D938A31}">
      <text>
        <r>
          <rPr>
            <b/>
            <sz val="9"/>
            <color indexed="81"/>
            <rFont val="MS P ゴシック"/>
            <family val="3"/>
            <charset val="128"/>
          </rPr>
          <t>ベスト記録
トラック：分
の値</t>
        </r>
      </text>
    </comment>
    <comment ref="Q38" authorId="0" shapeId="0" xr:uid="{6B0F6928-C6C0-4E2B-8C21-E3C4E6D30DDC}">
      <text>
        <r>
          <rPr>
            <b/>
            <sz val="9"/>
            <color indexed="81"/>
            <rFont val="MS P ゴシック"/>
            <family val="3"/>
            <charset val="128"/>
          </rPr>
          <t xml:space="preserve">ベスト記録
トラック：秒
フィールド：m
の値
</t>
        </r>
      </text>
    </comment>
    <comment ref="R38" authorId="0" shapeId="0" xr:uid="{1CF5662B-6C73-4719-A4F0-D3B947298110}">
      <text>
        <r>
          <rPr>
            <b/>
            <sz val="9"/>
            <color indexed="81"/>
            <rFont val="MS P ゴシック"/>
            <family val="3"/>
            <charset val="128"/>
          </rPr>
          <t>ベスト記録
トラック：1/100秒
ﾌｨｰﾙﾄﾞ：㎝
の値</t>
        </r>
      </text>
    </comment>
    <comment ref="T38" authorId="0" shapeId="0" xr:uid="{0FAF8B99-B8A8-498D-A993-2E8AC999F7AB}">
      <text>
        <r>
          <rPr>
            <b/>
            <sz val="9"/>
            <color indexed="81"/>
            <rFont val="MS P ゴシック"/>
            <family val="3"/>
            <charset val="128"/>
          </rPr>
          <t>複数出場する際でチーム名が同じ場合には、チーム毎にA・B・Cなどを記入する</t>
        </r>
      </text>
    </comment>
    <comment ref="U38" authorId="0" shapeId="0" xr:uid="{DEB5FAAE-CB7A-40D7-8E93-B87F04D751AB}">
      <text>
        <r>
          <rPr>
            <b/>
            <sz val="9"/>
            <color indexed="81"/>
            <rFont val="MS P ゴシック"/>
            <family val="3"/>
            <charset val="128"/>
          </rPr>
          <t>プロ掲載順
チーム内でプログラムに掲載する順番を1～6で選択</t>
        </r>
      </text>
    </comment>
    <comment ref="E39" authorId="0" shapeId="0" xr:uid="{92B2F2F5-778F-4F23-840F-45358FDFF55B}">
      <text>
        <r>
          <rPr>
            <b/>
            <sz val="9"/>
            <color indexed="81"/>
            <rFont val="MS P ゴシック"/>
            <family val="3"/>
            <charset val="128"/>
          </rPr>
          <t>姓ﾌﾘｶﾞﾅ(式の答が間違えなら直接入力)</t>
        </r>
      </text>
    </comment>
    <comment ref="F39" authorId="0" shapeId="0" xr:uid="{7DD99124-522A-4BE5-A95B-D3D5F60AD6F6}">
      <text>
        <r>
          <rPr>
            <b/>
            <sz val="9"/>
            <color indexed="81"/>
            <rFont val="MS P ゴシック"/>
            <family val="3"/>
            <charset val="128"/>
          </rPr>
          <t>名ﾌﾘｶﾞﾅ(式の答が間違えなら直接入力)</t>
        </r>
      </text>
    </comment>
    <comment ref="G39" authorId="0" shapeId="0" xr:uid="{2170B6C5-AECC-4E14-82FC-21977C251D21}">
      <text>
        <r>
          <rPr>
            <b/>
            <sz val="9"/>
            <color indexed="81"/>
            <rFont val="MS P ゴシック"/>
            <family val="3"/>
            <charset val="128"/>
          </rPr>
          <t>学年
学年選択</t>
        </r>
      </text>
    </comment>
    <comment ref="H39" authorId="0" shapeId="0" xr:uid="{DA64DD2E-D4F9-4181-A292-E1C5E6268E1E}">
      <text>
        <r>
          <rPr>
            <b/>
            <sz val="9"/>
            <color indexed="81"/>
            <rFont val="MS P ゴシック"/>
            <family val="3"/>
            <charset val="128"/>
          </rPr>
          <t>西暦で生年を入力</t>
        </r>
      </text>
    </comment>
    <comment ref="I39" authorId="0" shapeId="0" xr:uid="{516F6023-199E-4B4E-B91B-7C4D6C89B471}">
      <text>
        <r>
          <rPr>
            <b/>
            <sz val="9"/>
            <color indexed="81"/>
            <rFont val="MS P ゴシック"/>
            <family val="3"/>
            <charset val="128"/>
          </rPr>
          <t>生月入力</t>
        </r>
        <r>
          <rPr>
            <sz val="9"/>
            <color indexed="81"/>
            <rFont val="MS P ゴシック"/>
            <family val="3"/>
            <charset val="128"/>
          </rPr>
          <t xml:space="preserve">
</t>
        </r>
      </text>
    </comment>
    <comment ref="J39" authorId="0" shapeId="0" xr:uid="{AD4B6B60-6BD2-4A9C-8E27-ED4BD5ABDBFA}">
      <text>
        <r>
          <rPr>
            <b/>
            <sz val="9"/>
            <color indexed="81"/>
            <rFont val="MS P ゴシック"/>
            <family val="3"/>
            <charset val="128"/>
          </rPr>
          <t>生日入力</t>
        </r>
      </text>
    </comment>
    <comment ref="K39" authorId="0" shapeId="0" xr:uid="{0418C6AE-37A0-4844-A936-572C9EF26260}">
      <text>
        <r>
          <rPr>
            <b/>
            <sz val="9"/>
            <color indexed="81"/>
            <rFont val="MS P ゴシック"/>
            <family val="3"/>
            <charset val="128"/>
          </rPr>
          <t>参加種目1
種目選択</t>
        </r>
      </text>
    </comment>
    <comment ref="L39" authorId="0" shapeId="0" xr:uid="{7F81184F-661F-4024-84F4-80EBCE4560F0}">
      <text>
        <r>
          <rPr>
            <b/>
            <sz val="9"/>
            <color indexed="81"/>
            <rFont val="MS P ゴシック"/>
            <family val="3"/>
            <charset val="128"/>
          </rPr>
          <t>ベスト記録
トラック：分
の値</t>
        </r>
      </text>
    </comment>
    <comment ref="M39" authorId="0" shapeId="0" xr:uid="{A4A0DE51-56F1-4A99-A21D-CF3A3C794FDC}">
      <text>
        <r>
          <rPr>
            <b/>
            <sz val="9"/>
            <color indexed="81"/>
            <rFont val="MS P ゴシック"/>
            <family val="3"/>
            <charset val="128"/>
          </rPr>
          <t xml:space="preserve">ベスト記録
トラック：秒
フィールド：m
の値
</t>
        </r>
      </text>
    </comment>
    <comment ref="N39" authorId="0" shapeId="0" xr:uid="{89896AA9-341E-4020-8E0A-B349DE778946}">
      <text>
        <r>
          <rPr>
            <b/>
            <sz val="9"/>
            <color indexed="81"/>
            <rFont val="MS P ゴシック"/>
            <family val="3"/>
            <charset val="128"/>
          </rPr>
          <t>ベスト記録
トラック：1/100秒
ﾌｨｰﾙﾄﾞ：㎝
の値</t>
        </r>
      </text>
    </comment>
    <comment ref="O39" authorId="0" shapeId="0" xr:uid="{8516643C-9B8A-4C9F-A6EE-93B46D91F305}">
      <text>
        <r>
          <rPr>
            <b/>
            <sz val="9"/>
            <color indexed="81"/>
            <rFont val="MS P ゴシック"/>
            <family val="3"/>
            <charset val="128"/>
          </rPr>
          <t>参加種目2
種目選択</t>
        </r>
      </text>
    </comment>
    <comment ref="P39" authorId="0" shapeId="0" xr:uid="{0D3EC7D2-3DF4-45E9-8A02-D90ADE56DB74}">
      <text>
        <r>
          <rPr>
            <b/>
            <sz val="9"/>
            <color indexed="81"/>
            <rFont val="MS P ゴシック"/>
            <family val="3"/>
            <charset val="128"/>
          </rPr>
          <t>ベスト記録
トラック：分
の値</t>
        </r>
      </text>
    </comment>
    <comment ref="Q39" authorId="0" shapeId="0" xr:uid="{1AF801BA-A119-41EA-A554-1DFC1DDD0ABE}">
      <text>
        <r>
          <rPr>
            <b/>
            <sz val="9"/>
            <color indexed="81"/>
            <rFont val="MS P ゴシック"/>
            <family val="3"/>
            <charset val="128"/>
          </rPr>
          <t xml:space="preserve">ベスト記録
トラック：秒
フィールド：m
の値
</t>
        </r>
      </text>
    </comment>
    <comment ref="R39" authorId="0" shapeId="0" xr:uid="{8BC5212A-CCC0-4791-B87D-56534C8D5B4C}">
      <text>
        <r>
          <rPr>
            <b/>
            <sz val="9"/>
            <color indexed="81"/>
            <rFont val="MS P ゴシック"/>
            <family val="3"/>
            <charset val="128"/>
          </rPr>
          <t>ベスト記録
トラック：1/100秒
ﾌｨｰﾙﾄﾞ：㎝
の値</t>
        </r>
      </text>
    </comment>
    <comment ref="T39" authorId="0" shapeId="0" xr:uid="{D15D3182-EA28-4F4D-8F3D-FE81B8FF63CB}">
      <text>
        <r>
          <rPr>
            <b/>
            <sz val="9"/>
            <color indexed="81"/>
            <rFont val="MS P ゴシック"/>
            <family val="3"/>
            <charset val="128"/>
          </rPr>
          <t>複数出場する際でチーム名が同じ場合には、チーム毎にA・B・Cなどを記入する</t>
        </r>
      </text>
    </comment>
    <comment ref="U39" authorId="0" shapeId="0" xr:uid="{FC775A16-9360-49CB-B232-F959A45BB6C8}">
      <text>
        <r>
          <rPr>
            <b/>
            <sz val="9"/>
            <color indexed="81"/>
            <rFont val="MS P ゴシック"/>
            <family val="3"/>
            <charset val="128"/>
          </rPr>
          <t>プロ掲載順
チーム内でプログラムに掲載する順番を1～6で選択</t>
        </r>
      </text>
    </comment>
    <comment ref="E40" authorId="0" shapeId="0" xr:uid="{B8BF5137-31EC-4830-A546-D58245B7FD91}">
      <text>
        <r>
          <rPr>
            <b/>
            <sz val="9"/>
            <color indexed="81"/>
            <rFont val="MS P ゴシック"/>
            <family val="3"/>
            <charset val="128"/>
          </rPr>
          <t>姓ﾌﾘｶﾞﾅ(式の答が間違えなら直接入力)</t>
        </r>
      </text>
    </comment>
    <comment ref="F40" authorId="0" shapeId="0" xr:uid="{1643E494-D2A7-4E60-BC1F-847FB071D3A9}">
      <text>
        <r>
          <rPr>
            <b/>
            <sz val="9"/>
            <color indexed="81"/>
            <rFont val="MS P ゴシック"/>
            <family val="3"/>
            <charset val="128"/>
          </rPr>
          <t>名ﾌﾘｶﾞﾅ(式の答が間違えなら直接入力)</t>
        </r>
      </text>
    </comment>
    <comment ref="G40" authorId="0" shapeId="0" xr:uid="{4B1A9C56-E2D6-4948-B12E-E6E068C763FA}">
      <text>
        <r>
          <rPr>
            <b/>
            <sz val="9"/>
            <color indexed="81"/>
            <rFont val="MS P ゴシック"/>
            <family val="3"/>
            <charset val="128"/>
          </rPr>
          <t>学年
学年選択</t>
        </r>
      </text>
    </comment>
    <comment ref="H40" authorId="0" shapeId="0" xr:uid="{3819C7C1-F98D-4380-94B1-F6EE12D9D504}">
      <text>
        <r>
          <rPr>
            <b/>
            <sz val="9"/>
            <color indexed="81"/>
            <rFont val="MS P ゴシック"/>
            <family val="3"/>
            <charset val="128"/>
          </rPr>
          <t>西暦で生年を入力</t>
        </r>
      </text>
    </comment>
    <comment ref="I40" authorId="0" shapeId="0" xr:uid="{FC02DF65-22AA-4522-9054-B2CEBD984F64}">
      <text>
        <r>
          <rPr>
            <b/>
            <sz val="9"/>
            <color indexed="81"/>
            <rFont val="MS P ゴシック"/>
            <family val="3"/>
            <charset val="128"/>
          </rPr>
          <t>生月入力</t>
        </r>
        <r>
          <rPr>
            <sz val="9"/>
            <color indexed="81"/>
            <rFont val="MS P ゴシック"/>
            <family val="3"/>
            <charset val="128"/>
          </rPr>
          <t xml:space="preserve">
</t>
        </r>
      </text>
    </comment>
    <comment ref="J40" authorId="0" shapeId="0" xr:uid="{A2D39F11-A7DA-4EA4-964B-B95BF4B1BFC0}">
      <text>
        <r>
          <rPr>
            <b/>
            <sz val="9"/>
            <color indexed="81"/>
            <rFont val="MS P ゴシック"/>
            <family val="3"/>
            <charset val="128"/>
          </rPr>
          <t>生日入力</t>
        </r>
      </text>
    </comment>
    <comment ref="K40" authorId="0" shapeId="0" xr:uid="{13ED244E-A25D-46EE-9843-8169DE45A737}">
      <text>
        <r>
          <rPr>
            <b/>
            <sz val="9"/>
            <color indexed="81"/>
            <rFont val="MS P ゴシック"/>
            <family val="3"/>
            <charset val="128"/>
          </rPr>
          <t>参加種目1
種目選択</t>
        </r>
      </text>
    </comment>
    <comment ref="L40" authorId="0" shapeId="0" xr:uid="{A39F01AA-B1EF-4563-841F-61FEA67BA6D3}">
      <text>
        <r>
          <rPr>
            <b/>
            <sz val="9"/>
            <color indexed="81"/>
            <rFont val="MS P ゴシック"/>
            <family val="3"/>
            <charset val="128"/>
          </rPr>
          <t>ベスト記録
トラック：分
の値</t>
        </r>
      </text>
    </comment>
    <comment ref="M40" authorId="0" shapeId="0" xr:uid="{BE042A99-D01F-4D3B-A424-0A1A0E95666F}">
      <text>
        <r>
          <rPr>
            <b/>
            <sz val="9"/>
            <color indexed="81"/>
            <rFont val="MS P ゴシック"/>
            <family val="3"/>
            <charset val="128"/>
          </rPr>
          <t xml:space="preserve">ベスト記録
トラック：秒
フィールド：m
の値
</t>
        </r>
      </text>
    </comment>
    <comment ref="N40" authorId="0" shapeId="0" xr:uid="{2539B78E-3434-44E3-A80F-30C52C53B2DD}">
      <text>
        <r>
          <rPr>
            <b/>
            <sz val="9"/>
            <color indexed="81"/>
            <rFont val="MS P ゴシック"/>
            <family val="3"/>
            <charset val="128"/>
          </rPr>
          <t>ベスト記録
トラック：1/100秒
ﾌｨｰﾙﾄﾞ：㎝
の値</t>
        </r>
      </text>
    </comment>
    <comment ref="O40" authorId="0" shapeId="0" xr:uid="{56EA3B1A-37D7-4DB4-844B-6AD56202DCD0}">
      <text>
        <r>
          <rPr>
            <b/>
            <sz val="9"/>
            <color indexed="81"/>
            <rFont val="MS P ゴシック"/>
            <family val="3"/>
            <charset val="128"/>
          </rPr>
          <t>参加種目2
種目選択</t>
        </r>
      </text>
    </comment>
    <comment ref="P40" authorId="0" shapeId="0" xr:uid="{4126624E-F566-49B7-9D0B-887438305929}">
      <text>
        <r>
          <rPr>
            <b/>
            <sz val="9"/>
            <color indexed="81"/>
            <rFont val="MS P ゴシック"/>
            <family val="3"/>
            <charset val="128"/>
          </rPr>
          <t>ベスト記録
トラック：分
の値</t>
        </r>
      </text>
    </comment>
    <comment ref="Q40" authorId="0" shapeId="0" xr:uid="{449C3547-FD39-4172-A5DD-D84DA70C4956}">
      <text>
        <r>
          <rPr>
            <b/>
            <sz val="9"/>
            <color indexed="81"/>
            <rFont val="MS P ゴシック"/>
            <family val="3"/>
            <charset val="128"/>
          </rPr>
          <t xml:space="preserve">ベスト記録
トラック：秒
フィールド：m
の値
</t>
        </r>
      </text>
    </comment>
    <comment ref="R40" authorId="0" shapeId="0" xr:uid="{BCB54266-84C6-4CA0-AC1F-0F0AF0ECD9C8}">
      <text>
        <r>
          <rPr>
            <b/>
            <sz val="9"/>
            <color indexed="81"/>
            <rFont val="MS P ゴシック"/>
            <family val="3"/>
            <charset val="128"/>
          </rPr>
          <t>ベスト記録
トラック：1/100秒
ﾌｨｰﾙﾄﾞ：㎝
の値</t>
        </r>
      </text>
    </comment>
    <comment ref="T40" authorId="0" shapeId="0" xr:uid="{23475F07-BEA7-4A74-A275-46F0AF40AED7}">
      <text>
        <r>
          <rPr>
            <b/>
            <sz val="9"/>
            <color indexed="81"/>
            <rFont val="MS P ゴシック"/>
            <family val="3"/>
            <charset val="128"/>
          </rPr>
          <t>複数出場する際でチーム名が同じ場合には、チーム毎にA・B・Cなどを記入する</t>
        </r>
      </text>
    </comment>
    <comment ref="U40" authorId="0" shapeId="0" xr:uid="{F4F3ED5B-A03F-4E27-AFF7-8AF960370A55}">
      <text>
        <r>
          <rPr>
            <b/>
            <sz val="9"/>
            <color indexed="81"/>
            <rFont val="MS P ゴシック"/>
            <family val="3"/>
            <charset val="128"/>
          </rPr>
          <t>プロ掲載順
チーム内でプログラムに掲載する順番を1～6で選択</t>
        </r>
      </text>
    </comment>
    <comment ref="E41" authorId="0" shapeId="0" xr:uid="{6BE9A365-D5F7-4439-82D5-863455E4FABE}">
      <text>
        <r>
          <rPr>
            <b/>
            <sz val="9"/>
            <color indexed="81"/>
            <rFont val="MS P ゴシック"/>
            <family val="3"/>
            <charset val="128"/>
          </rPr>
          <t>姓ﾌﾘｶﾞﾅ(式の答が間違えなら直接入力)</t>
        </r>
      </text>
    </comment>
    <comment ref="F41" authorId="0" shapeId="0" xr:uid="{F2FD77C2-DAC0-4B08-98B0-A35CDCC306AE}">
      <text>
        <r>
          <rPr>
            <b/>
            <sz val="9"/>
            <color indexed="81"/>
            <rFont val="MS P ゴシック"/>
            <family val="3"/>
            <charset val="128"/>
          </rPr>
          <t>名ﾌﾘｶﾞﾅ(式の答が間違えなら直接入力)</t>
        </r>
      </text>
    </comment>
    <comment ref="G41" authorId="0" shapeId="0" xr:uid="{74D5261F-F489-48B1-9183-4CF676855EF4}">
      <text>
        <r>
          <rPr>
            <b/>
            <sz val="9"/>
            <color indexed="81"/>
            <rFont val="MS P ゴシック"/>
            <family val="3"/>
            <charset val="128"/>
          </rPr>
          <t>学年
学年選択</t>
        </r>
      </text>
    </comment>
    <comment ref="H41" authorId="0" shapeId="0" xr:uid="{6F5E6742-1D92-46EC-BD98-43FFC6C1F498}">
      <text>
        <r>
          <rPr>
            <b/>
            <sz val="9"/>
            <color indexed="81"/>
            <rFont val="MS P ゴシック"/>
            <family val="3"/>
            <charset val="128"/>
          </rPr>
          <t>西暦で生年を入力</t>
        </r>
      </text>
    </comment>
    <comment ref="I41" authorId="0" shapeId="0" xr:uid="{FF9A7FCA-7A73-4009-A2B0-759D412D10CC}">
      <text>
        <r>
          <rPr>
            <b/>
            <sz val="9"/>
            <color indexed="81"/>
            <rFont val="MS P ゴシック"/>
            <family val="3"/>
            <charset val="128"/>
          </rPr>
          <t>生月入力</t>
        </r>
        <r>
          <rPr>
            <sz val="9"/>
            <color indexed="81"/>
            <rFont val="MS P ゴシック"/>
            <family val="3"/>
            <charset val="128"/>
          </rPr>
          <t xml:space="preserve">
</t>
        </r>
      </text>
    </comment>
    <comment ref="J41" authorId="0" shapeId="0" xr:uid="{E8450128-6F78-44C0-8351-BD940AEAF714}">
      <text>
        <r>
          <rPr>
            <b/>
            <sz val="9"/>
            <color indexed="81"/>
            <rFont val="MS P ゴシック"/>
            <family val="3"/>
            <charset val="128"/>
          </rPr>
          <t>生日入力</t>
        </r>
      </text>
    </comment>
    <comment ref="K41" authorId="0" shapeId="0" xr:uid="{C565C6C9-E5A8-4470-8796-E45C484B2CEC}">
      <text>
        <r>
          <rPr>
            <b/>
            <sz val="9"/>
            <color indexed="81"/>
            <rFont val="MS P ゴシック"/>
            <family val="3"/>
            <charset val="128"/>
          </rPr>
          <t>参加種目1
種目選択</t>
        </r>
      </text>
    </comment>
    <comment ref="L41" authorId="0" shapeId="0" xr:uid="{2EFA32EF-E1EE-4914-94AE-C2C598E6955D}">
      <text>
        <r>
          <rPr>
            <b/>
            <sz val="9"/>
            <color indexed="81"/>
            <rFont val="MS P ゴシック"/>
            <family val="3"/>
            <charset val="128"/>
          </rPr>
          <t>ベスト記録
トラック：分
の値</t>
        </r>
      </text>
    </comment>
    <comment ref="M41" authorId="0" shapeId="0" xr:uid="{6A82DC1B-1985-4A07-8857-A652F7EE0BED}">
      <text>
        <r>
          <rPr>
            <b/>
            <sz val="9"/>
            <color indexed="81"/>
            <rFont val="MS P ゴシック"/>
            <family val="3"/>
            <charset val="128"/>
          </rPr>
          <t xml:space="preserve">ベスト記録
トラック：秒
フィールド：m
の値
</t>
        </r>
      </text>
    </comment>
    <comment ref="N41" authorId="0" shapeId="0" xr:uid="{FFC2D007-D58C-4642-B6C5-7A764D500A2D}">
      <text>
        <r>
          <rPr>
            <b/>
            <sz val="9"/>
            <color indexed="81"/>
            <rFont val="MS P ゴシック"/>
            <family val="3"/>
            <charset val="128"/>
          </rPr>
          <t>ベスト記録
トラック：1/100秒
ﾌｨｰﾙﾄﾞ：㎝
の値</t>
        </r>
      </text>
    </comment>
    <comment ref="O41" authorId="0" shapeId="0" xr:uid="{91B90FF8-1845-44B6-B2DC-13D68577C328}">
      <text>
        <r>
          <rPr>
            <b/>
            <sz val="9"/>
            <color indexed="81"/>
            <rFont val="MS P ゴシック"/>
            <family val="3"/>
            <charset val="128"/>
          </rPr>
          <t>参加種目2
種目選択</t>
        </r>
      </text>
    </comment>
    <comment ref="P41" authorId="0" shapeId="0" xr:uid="{F06C3490-AA54-4ECB-B8DA-3953123D68B7}">
      <text>
        <r>
          <rPr>
            <b/>
            <sz val="9"/>
            <color indexed="81"/>
            <rFont val="MS P ゴシック"/>
            <family val="3"/>
            <charset val="128"/>
          </rPr>
          <t>ベスト記録
トラック：分
の値</t>
        </r>
      </text>
    </comment>
    <comment ref="Q41" authorId="0" shapeId="0" xr:uid="{228DBD0B-6203-4AF7-A85C-D1D84A046C5E}">
      <text>
        <r>
          <rPr>
            <b/>
            <sz val="9"/>
            <color indexed="81"/>
            <rFont val="MS P ゴシック"/>
            <family val="3"/>
            <charset val="128"/>
          </rPr>
          <t xml:space="preserve">ベスト記録
トラック：秒
フィールド：m
の値
</t>
        </r>
      </text>
    </comment>
    <comment ref="R41" authorId="0" shapeId="0" xr:uid="{7193E87C-C1F1-4927-880F-705DE9AF332E}">
      <text>
        <r>
          <rPr>
            <b/>
            <sz val="9"/>
            <color indexed="81"/>
            <rFont val="MS P ゴシック"/>
            <family val="3"/>
            <charset val="128"/>
          </rPr>
          <t>ベスト記録
トラック：1/100秒
ﾌｨｰﾙﾄﾞ：㎝
の値</t>
        </r>
      </text>
    </comment>
    <comment ref="T41" authorId="0" shapeId="0" xr:uid="{984126A9-6158-4520-88DE-30979A8B2F6B}">
      <text>
        <r>
          <rPr>
            <b/>
            <sz val="9"/>
            <color indexed="81"/>
            <rFont val="MS P ゴシック"/>
            <family val="3"/>
            <charset val="128"/>
          </rPr>
          <t>複数出場する際でチーム名が同じ場合には、チーム毎にA・B・Cなどを記入する</t>
        </r>
      </text>
    </comment>
    <comment ref="U41" authorId="0" shapeId="0" xr:uid="{6E13EE0E-1F9F-483C-87C6-48104062BE28}">
      <text>
        <r>
          <rPr>
            <b/>
            <sz val="9"/>
            <color indexed="81"/>
            <rFont val="MS P ゴシック"/>
            <family val="3"/>
            <charset val="128"/>
          </rPr>
          <t>プロ掲載順
チーム内でプログラムに掲載する順番を1～6で選択</t>
        </r>
      </text>
    </comment>
    <comment ref="E42" authorId="0" shapeId="0" xr:uid="{997BAF1B-50FA-4D71-98C3-DBE26E394454}">
      <text>
        <r>
          <rPr>
            <b/>
            <sz val="9"/>
            <color indexed="81"/>
            <rFont val="MS P ゴシック"/>
            <family val="3"/>
            <charset val="128"/>
          </rPr>
          <t>姓ﾌﾘｶﾞﾅ(式の答が間違えなら直接入力)</t>
        </r>
      </text>
    </comment>
    <comment ref="F42" authorId="0" shapeId="0" xr:uid="{8A443B69-DD75-48A5-B26C-5FE51512B3C1}">
      <text>
        <r>
          <rPr>
            <b/>
            <sz val="9"/>
            <color indexed="81"/>
            <rFont val="MS P ゴシック"/>
            <family val="3"/>
            <charset val="128"/>
          </rPr>
          <t>名ﾌﾘｶﾞﾅ(式の答が間違えなら直接入力)</t>
        </r>
      </text>
    </comment>
    <comment ref="G42" authorId="0" shapeId="0" xr:uid="{09AAACFC-9B30-4474-B800-EBD530390DC0}">
      <text>
        <r>
          <rPr>
            <b/>
            <sz val="9"/>
            <color indexed="81"/>
            <rFont val="MS P ゴシック"/>
            <family val="3"/>
            <charset val="128"/>
          </rPr>
          <t>学年
学年選択</t>
        </r>
      </text>
    </comment>
    <comment ref="H42" authorId="0" shapeId="0" xr:uid="{89641E79-98EF-4476-AB23-5AC79EC9526F}">
      <text>
        <r>
          <rPr>
            <b/>
            <sz val="9"/>
            <color indexed="81"/>
            <rFont val="MS P ゴシック"/>
            <family val="3"/>
            <charset val="128"/>
          </rPr>
          <t>西暦で生年を入力</t>
        </r>
      </text>
    </comment>
    <comment ref="I42" authorId="0" shapeId="0" xr:uid="{3FD79AED-B3E7-4167-9711-AB3201E9105A}">
      <text>
        <r>
          <rPr>
            <b/>
            <sz val="9"/>
            <color indexed="81"/>
            <rFont val="MS P ゴシック"/>
            <family val="3"/>
            <charset val="128"/>
          </rPr>
          <t>生月入力</t>
        </r>
        <r>
          <rPr>
            <sz val="9"/>
            <color indexed="81"/>
            <rFont val="MS P ゴシック"/>
            <family val="3"/>
            <charset val="128"/>
          </rPr>
          <t xml:space="preserve">
</t>
        </r>
      </text>
    </comment>
    <comment ref="J42" authorId="0" shapeId="0" xr:uid="{33C51C30-319C-4BBA-B186-2922028D82CD}">
      <text>
        <r>
          <rPr>
            <b/>
            <sz val="9"/>
            <color indexed="81"/>
            <rFont val="MS P ゴシック"/>
            <family val="3"/>
            <charset val="128"/>
          </rPr>
          <t>生日入力</t>
        </r>
      </text>
    </comment>
    <comment ref="K42" authorId="0" shapeId="0" xr:uid="{B1EDDDE0-5106-4F44-A4D7-87FED4D4F95A}">
      <text>
        <r>
          <rPr>
            <b/>
            <sz val="9"/>
            <color indexed="81"/>
            <rFont val="MS P ゴシック"/>
            <family val="3"/>
            <charset val="128"/>
          </rPr>
          <t>参加種目1
種目選択</t>
        </r>
      </text>
    </comment>
    <comment ref="L42" authorId="0" shapeId="0" xr:uid="{28638D21-1D4C-430C-8910-ED032A692F37}">
      <text>
        <r>
          <rPr>
            <b/>
            <sz val="9"/>
            <color indexed="81"/>
            <rFont val="MS P ゴシック"/>
            <family val="3"/>
            <charset val="128"/>
          </rPr>
          <t>ベスト記録
トラック：分
の値</t>
        </r>
      </text>
    </comment>
    <comment ref="M42" authorId="0" shapeId="0" xr:uid="{380F9E87-F968-4ABD-B5EE-088F5CF42F0F}">
      <text>
        <r>
          <rPr>
            <b/>
            <sz val="9"/>
            <color indexed="81"/>
            <rFont val="MS P ゴシック"/>
            <family val="3"/>
            <charset val="128"/>
          </rPr>
          <t xml:space="preserve">ベスト記録
トラック：秒
フィールド：m
の値
</t>
        </r>
      </text>
    </comment>
    <comment ref="N42" authorId="0" shapeId="0" xr:uid="{816A2E0A-2B96-4DE2-86B5-9871D5DA8A77}">
      <text>
        <r>
          <rPr>
            <b/>
            <sz val="9"/>
            <color indexed="81"/>
            <rFont val="MS P ゴシック"/>
            <family val="3"/>
            <charset val="128"/>
          </rPr>
          <t>ベスト記録
トラック：1/100秒
ﾌｨｰﾙﾄﾞ：㎝
の値</t>
        </r>
      </text>
    </comment>
    <comment ref="O42" authorId="0" shapeId="0" xr:uid="{98F6C411-F695-4F1E-8BE1-737E73EE6284}">
      <text>
        <r>
          <rPr>
            <b/>
            <sz val="9"/>
            <color indexed="81"/>
            <rFont val="MS P ゴシック"/>
            <family val="3"/>
            <charset val="128"/>
          </rPr>
          <t>参加種目2
種目選択</t>
        </r>
      </text>
    </comment>
    <comment ref="P42" authorId="0" shapeId="0" xr:uid="{1D9FFA0B-1A80-407C-A7F2-39781D69A31D}">
      <text>
        <r>
          <rPr>
            <b/>
            <sz val="9"/>
            <color indexed="81"/>
            <rFont val="MS P ゴシック"/>
            <family val="3"/>
            <charset val="128"/>
          </rPr>
          <t>ベスト記録
トラック：分
の値</t>
        </r>
      </text>
    </comment>
    <comment ref="Q42" authorId="0" shapeId="0" xr:uid="{738E1E3E-6CA1-4F97-B3D7-538B2E137635}">
      <text>
        <r>
          <rPr>
            <b/>
            <sz val="9"/>
            <color indexed="81"/>
            <rFont val="MS P ゴシック"/>
            <family val="3"/>
            <charset val="128"/>
          </rPr>
          <t xml:space="preserve">ベスト記録
トラック：秒
フィールド：m
の値
</t>
        </r>
      </text>
    </comment>
    <comment ref="R42" authorId="0" shapeId="0" xr:uid="{636137A0-E2A0-411E-B9C2-E64F19EA204B}">
      <text>
        <r>
          <rPr>
            <b/>
            <sz val="9"/>
            <color indexed="81"/>
            <rFont val="MS P ゴシック"/>
            <family val="3"/>
            <charset val="128"/>
          </rPr>
          <t>ベスト記録
トラック：1/100秒
ﾌｨｰﾙﾄﾞ：㎝
の値</t>
        </r>
      </text>
    </comment>
    <comment ref="T42" authorId="0" shapeId="0" xr:uid="{8DEFEFE9-93E5-4F49-95CA-772A7AEE3BB7}">
      <text>
        <r>
          <rPr>
            <b/>
            <sz val="9"/>
            <color indexed="81"/>
            <rFont val="MS P ゴシック"/>
            <family val="3"/>
            <charset val="128"/>
          </rPr>
          <t>複数出場する際でチーム名が同じ場合には、チーム毎にA・B・Cなどを記入する</t>
        </r>
      </text>
    </comment>
    <comment ref="U42" authorId="0" shapeId="0" xr:uid="{D61EA0F9-BB09-434E-9892-376872C58C2E}">
      <text>
        <r>
          <rPr>
            <b/>
            <sz val="9"/>
            <color indexed="81"/>
            <rFont val="MS P ゴシック"/>
            <family val="3"/>
            <charset val="128"/>
          </rPr>
          <t>プロ掲載順
チーム内でプログラムに掲載する順番を1～6で選択</t>
        </r>
      </text>
    </comment>
    <comment ref="E43" authorId="0" shapeId="0" xr:uid="{BAD3B7EB-4328-45EC-9B9B-7A0DAF996421}">
      <text>
        <r>
          <rPr>
            <b/>
            <sz val="9"/>
            <color indexed="81"/>
            <rFont val="MS P ゴシック"/>
            <family val="3"/>
            <charset val="128"/>
          </rPr>
          <t>姓ﾌﾘｶﾞﾅ(式の答が間違えなら直接入力)</t>
        </r>
      </text>
    </comment>
    <comment ref="F43" authorId="0" shapeId="0" xr:uid="{FAFEDC64-4DAE-40D0-8C7B-8290D33647FE}">
      <text>
        <r>
          <rPr>
            <b/>
            <sz val="9"/>
            <color indexed="81"/>
            <rFont val="MS P ゴシック"/>
            <family val="3"/>
            <charset val="128"/>
          </rPr>
          <t>名ﾌﾘｶﾞﾅ(式の答が間違えなら直接入力)</t>
        </r>
      </text>
    </comment>
    <comment ref="G43" authorId="0" shapeId="0" xr:uid="{933E5B4B-15F3-429F-8311-3C95C9CF450F}">
      <text>
        <r>
          <rPr>
            <b/>
            <sz val="9"/>
            <color indexed="81"/>
            <rFont val="MS P ゴシック"/>
            <family val="3"/>
            <charset val="128"/>
          </rPr>
          <t>学年
学年選択</t>
        </r>
      </text>
    </comment>
    <comment ref="H43" authorId="0" shapeId="0" xr:uid="{75DE6DEC-A722-45D0-B251-9C147A0AD60C}">
      <text>
        <r>
          <rPr>
            <b/>
            <sz val="9"/>
            <color indexed="81"/>
            <rFont val="MS P ゴシック"/>
            <family val="3"/>
            <charset val="128"/>
          </rPr>
          <t>西暦で生年を入力</t>
        </r>
      </text>
    </comment>
    <comment ref="I43" authorId="0" shapeId="0" xr:uid="{E61C92CB-F597-4328-A8F4-7E6A5AB4AABC}">
      <text>
        <r>
          <rPr>
            <b/>
            <sz val="9"/>
            <color indexed="81"/>
            <rFont val="MS P ゴシック"/>
            <family val="3"/>
            <charset val="128"/>
          </rPr>
          <t>生月入力</t>
        </r>
        <r>
          <rPr>
            <sz val="9"/>
            <color indexed="81"/>
            <rFont val="MS P ゴシック"/>
            <family val="3"/>
            <charset val="128"/>
          </rPr>
          <t xml:space="preserve">
</t>
        </r>
      </text>
    </comment>
    <comment ref="J43" authorId="0" shapeId="0" xr:uid="{814F4EB0-2436-4DD5-BB29-E70A821717F6}">
      <text>
        <r>
          <rPr>
            <b/>
            <sz val="9"/>
            <color indexed="81"/>
            <rFont val="MS P ゴシック"/>
            <family val="3"/>
            <charset val="128"/>
          </rPr>
          <t>生日入力</t>
        </r>
      </text>
    </comment>
    <comment ref="K43" authorId="0" shapeId="0" xr:uid="{F7C08C6C-2ABF-496D-8BA6-4E877516EAE1}">
      <text>
        <r>
          <rPr>
            <b/>
            <sz val="9"/>
            <color indexed="81"/>
            <rFont val="MS P ゴシック"/>
            <family val="3"/>
            <charset val="128"/>
          </rPr>
          <t>参加種目1
種目選択</t>
        </r>
      </text>
    </comment>
    <comment ref="L43" authorId="0" shapeId="0" xr:uid="{B32C62DE-56FC-46DA-9015-0638D679D126}">
      <text>
        <r>
          <rPr>
            <b/>
            <sz val="9"/>
            <color indexed="81"/>
            <rFont val="MS P ゴシック"/>
            <family val="3"/>
            <charset val="128"/>
          </rPr>
          <t>ベスト記録
トラック：分
の値</t>
        </r>
      </text>
    </comment>
    <comment ref="M43" authorId="0" shapeId="0" xr:uid="{393E0CD6-323B-411B-BE34-7E332CB82660}">
      <text>
        <r>
          <rPr>
            <b/>
            <sz val="9"/>
            <color indexed="81"/>
            <rFont val="MS P ゴシック"/>
            <family val="3"/>
            <charset val="128"/>
          </rPr>
          <t xml:space="preserve">ベスト記録
トラック：秒
フィールド：m
の値
</t>
        </r>
      </text>
    </comment>
    <comment ref="N43" authorId="0" shapeId="0" xr:uid="{2D472D35-4F6F-4D12-8620-DCCEC7C2FEB9}">
      <text>
        <r>
          <rPr>
            <b/>
            <sz val="9"/>
            <color indexed="81"/>
            <rFont val="MS P ゴシック"/>
            <family val="3"/>
            <charset val="128"/>
          </rPr>
          <t>ベスト記録
トラック：1/100秒
ﾌｨｰﾙﾄﾞ：㎝
の値</t>
        </r>
      </text>
    </comment>
    <comment ref="O43" authorId="0" shapeId="0" xr:uid="{CA83CD64-400F-43B7-8CA5-E6E6CD7FB25F}">
      <text>
        <r>
          <rPr>
            <b/>
            <sz val="9"/>
            <color indexed="81"/>
            <rFont val="MS P ゴシック"/>
            <family val="3"/>
            <charset val="128"/>
          </rPr>
          <t>参加種目2
種目選択</t>
        </r>
      </text>
    </comment>
    <comment ref="P43" authorId="0" shapeId="0" xr:uid="{48A19D9C-E8C2-4B55-90A7-D10CAA5F3437}">
      <text>
        <r>
          <rPr>
            <b/>
            <sz val="9"/>
            <color indexed="81"/>
            <rFont val="MS P ゴシック"/>
            <family val="3"/>
            <charset val="128"/>
          </rPr>
          <t>ベスト記録
トラック：分
の値</t>
        </r>
      </text>
    </comment>
    <comment ref="Q43" authorId="0" shapeId="0" xr:uid="{0DBC26C0-4110-4BF1-81CB-AA69F91B313A}">
      <text>
        <r>
          <rPr>
            <b/>
            <sz val="9"/>
            <color indexed="81"/>
            <rFont val="MS P ゴシック"/>
            <family val="3"/>
            <charset val="128"/>
          </rPr>
          <t xml:space="preserve">ベスト記録
トラック：秒
フィールド：m
の値
</t>
        </r>
      </text>
    </comment>
    <comment ref="R43" authorId="0" shapeId="0" xr:uid="{6964A001-7F57-4136-B202-BF7C14DC5092}">
      <text>
        <r>
          <rPr>
            <b/>
            <sz val="9"/>
            <color indexed="81"/>
            <rFont val="MS P ゴシック"/>
            <family val="3"/>
            <charset val="128"/>
          </rPr>
          <t>ベスト記録
トラック：1/100秒
ﾌｨｰﾙﾄﾞ：㎝
の値</t>
        </r>
      </text>
    </comment>
    <comment ref="T43" authorId="0" shapeId="0" xr:uid="{0ADA4855-E004-4805-B95A-667E0F37D5F1}">
      <text>
        <r>
          <rPr>
            <b/>
            <sz val="9"/>
            <color indexed="81"/>
            <rFont val="MS P ゴシック"/>
            <family val="3"/>
            <charset val="128"/>
          </rPr>
          <t>複数出場する際でチーム名が同じ場合には、チーム毎にA・B・Cなどを記入する</t>
        </r>
      </text>
    </comment>
    <comment ref="U43" authorId="0" shapeId="0" xr:uid="{8CF28E4A-FD66-469E-BA8C-728E97F2D670}">
      <text>
        <r>
          <rPr>
            <b/>
            <sz val="9"/>
            <color indexed="81"/>
            <rFont val="MS P ゴシック"/>
            <family val="3"/>
            <charset val="128"/>
          </rPr>
          <t>プロ掲載順
チーム内でプログラムに掲載する順番を1～6で選択</t>
        </r>
      </text>
    </comment>
    <comment ref="E44" authorId="0" shapeId="0" xr:uid="{26706DB4-D7EE-4124-94FE-3CE124527246}">
      <text>
        <r>
          <rPr>
            <b/>
            <sz val="9"/>
            <color indexed="81"/>
            <rFont val="MS P ゴシック"/>
            <family val="3"/>
            <charset val="128"/>
          </rPr>
          <t>姓ﾌﾘｶﾞﾅ(式の答が間違えなら直接入力)</t>
        </r>
      </text>
    </comment>
    <comment ref="F44" authorId="0" shapeId="0" xr:uid="{F28FAA1C-734C-4305-993F-63461062454B}">
      <text>
        <r>
          <rPr>
            <b/>
            <sz val="9"/>
            <color indexed="81"/>
            <rFont val="MS P ゴシック"/>
            <family val="3"/>
            <charset val="128"/>
          </rPr>
          <t>名ﾌﾘｶﾞﾅ(式の答が間違えなら直接入力)</t>
        </r>
      </text>
    </comment>
    <comment ref="G44" authorId="0" shapeId="0" xr:uid="{0FC67334-12B3-463B-9C83-ED2FD818086C}">
      <text>
        <r>
          <rPr>
            <b/>
            <sz val="9"/>
            <color indexed="81"/>
            <rFont val="MS P ゴシック"/>
            <family val="3"/>
            <charset val="128"/>
          </rPr>
          <t>学年
学年選択</t>
        </r>
      </text>
    </comment>
    <comment ref="H44" authorId="0" shapeId="0" xr:uid="{144B14FF-C394-490C-9FF6-019F61145198}">
      <text>
        <r>
          <rPr>
            <b/>
            <sz val="9"/>
            <color indexed="81"/>
            <rFont val="MS P ゴシック"/>
            <family val="3"/>
            <charset val="128"/>
          </rPr>
          <t>西暦で生年を入力</t>
        </r>
      </text>
    </comment>
    <comment ref="I44" authorId="0" shapeId="0" xr:uid="{9B351D03-9F13-4481-B7BC-7E891F5A8DD9}">
      <text>
        <r>
          <rPr>
            <b/>
            <sz val="9"/>
            <color indexed="81"/>
            <rFont val="MS P ゴシック"/>
            <family val="3"/>
            <charset val="128"/>
          </rPr>
          <t>生月入力</t>
        </r>
        <r>
          <rPr>
            <sz val="9"/>
            <color indexed="81"/>
            <rFont val="MS P ゴシック"/>
            <family val="3"/>
            <charset val="128"/>
          </rPr>
          <t xml:space="preserve">
</t>
        </r>
      </text>
    </comment>
    <comment ref="J44" authorId="0" shapeId="0" xr:uid="{1B80DDCA-80C9-43E2-8BFD-BF824A775F64}">
      <text>
        <r>
          <rPr>
            <b/>
            <sz val="9"/>
            <color indexed="81"/>
            <rFont val="MS P ゴシック"/>
            <family val="3"/>
            <charset val="128"/>
          </rPr>
          <t>生日入力</t>
        </r>
      </text>
    </comment>
    <comment ref="K44" authorId="0" shapeId="0" xr:uid="{46A345AA-B11A-4F4A-8B6C-748A6A8C79C8}">
      <text>
        <r>
          <rPr>
            <b/>
            <sz val="9"/>
            <color indexed="81"/>
            <rFont val="MS P ゴシック"/>
            <family val="3"/>
            <charset val="128"/>
          </rPr>
          <t>参加種目1
種目選択</t>
        </r>
      </text>
    </comment>
    <comment ref="L44" authorId="0" shapeId="0" xr:uid="{2A74663A-EFD6-4FF6-B2A2-B4E1CD40EAF5}">
      <text>
        <r>
          <rPr>
            <b/>
            <sz val="9"/>
            <color indexed="81"/>
            <rFont val="MS P ゴシック"/>
            <family val="3"/>
            <charset val="128"/>
          </rPr>
          <t>ベスト記録
トラック：分
の値</t>
        </r>
      </text>
    </comment>
    <comment ref="M44" authorId="0" shapeId="0" xr:uid="{C2E053D3-719D-4ECB-B61D-3A346CBF2E1B}">
      <text>
        <r>
          <rPr>
            <b/>
            <sz val="9"/>
            <color indexed="81"/>
            <rFont val="MS P ゴシック"/>
            <family val="3"/>
            <charset val="128"/>
          </rPr>
          <t xml:space="preserve">ベスト記録
トラック：秒
フィールド：m
の値
</t>
        </r>
      </text>
    </comment>
    <comment ref="N44" authorId="0" shapeId="0" xr:uid="{C1200F8A-BEEA-4E4A-92B2-712BC7694421}">
      <text>
        <r>
          <rPr>
            <b/>
            <sz val="9"/>
            <color indexed="81"/>
            <rFont val="MS P ゴシック"/>
            <family val="3"/>
            <charset val="128"/>
          </rPr>
          <t>ベスト記録
トラック：1/100秒
ﾌｨｰﾙﾄﾞ：㎝
の値</t>
        </r>
      </text>
    </comment>
    <comment ref="O44" authorId="0" shapeId="0" xr:uid="{CCA8E16A-7BFD-4395-85B0-3606ACC0F58C}">
      <text>
        <r>
          <rPr>
            <b/>
            <sz val="9"/>
            <color indexed="81"/>
            <rFont val="MS P ゴシック"/>
            <family val="3"/>
            <charset val="128"/>
          </rPr>
          <t>参加種目2
種目選択</t>
        </r>
      </text>
    </comment>
    <comment ref="P44" authorId="0" shapeId="0" xr:uid="{743190DE-EBB5-4672-9881-93638F41A598}">
      <text>
        <r>
          <rPr>
            <b/>
            <sz val="9"/>
            <color indexed="81"/>
            <rFont val="MS P ゴシック"/>
            <family val="3"/>
            <charset val="128"/>
          </rPr>
          <t>ベスト記録
トラック：分
の値</t>
        </r>
      </text>
    </comment>
    <comment ref="Q44" authorId="0" shapeId="0" xr:uid="{C92CD43B-57AB-48F2-A44C-15D6198C7A00}">
      <text>
        <r>
          <rPr>
            <b/>
            <sz val="9"/>
            <color indexed="81"/>
            <rFont val="MS P ゴシック"/>
            <family val="3"/>
            <charset val="128"/>
          </rPr>
          <t xml:space="preserve">ベスト記録
トラック：秒
フィールド：m
の値
</t>
        </r>
      </text>
    </comment>
    <comment ref="R44" authorId="0" shapeId="0" xr:uid="{0EDA53DC-0B4D-4308-8B8A-871EED168B18}">
      <text>
        <r>
          <rPr>
            <b/>
            <sz val="9"/>
            <color indexed="81"/>
            <rFont val="MS P ゴシック"/>
            <family val="3"/>
            <charset val="128"/>
          </rPr>
          <t>ベスト記録
トラック：1/100秒
ﾌｨｰﾙﾄﾞ：㎝
の値</t>
        </r>
      </text>
    </comment>
    <comment ref="T44" authorId="0" shapeId="0" xr:uid="{7314D897-EFCC-4529-8FD7-612AE981A109}">
      <text>
        <r>
          <rPr>
            <b/>
            <sz val="9"/>
            <color indexed="81"/>
            <rFont val="MS P ゴシック"/>
            <family val="3"/>
            <charset val="128"/>
          </rPr>
          <t>複数出場する際でチーム名が同じ場合には、チーム毎にA・B・Cなどを記入する</t>
        </r>
      </text>
    </comment>
    <comment ref="U44" authorId="0" shapeId="0" xr:uid="{16837DAF-A528-41DA-9E19-1C691C6FB2D5}">
      <text>
        <r>
          <rPr>
            <b/>
            <sz val="9"/>
            <color indexed="81"/>
            <rFont val="MS P ゴシック"/>
            <family val="3"/>
            <charset val="128"/>
          </rPr>
          <t>プロ掲載順
チーム内でプログラムに掲載する順番を1～6で選択</t>
        </r>
      </text>
    </comment>
    <comment ref="E45" authorId="0" shapeId="0" xr:uid="{6A24B166-EE12-4842-A792-9C032FD0F6F9}">
      <text>
        <r>
          <rPr>
            <b/>
            <sz val="9"/>
            <color indexed="81"/>
            <rFont val="MS P ゴシック"/>
            <family val="3"/>
            <charset val="128"/>
          </rPr>
          <t>姓ﾌﾘｶﾞﾅ(式の答が間違えなら直接入力)</t>
        </r>
      </text>
    </comment>
    <comment ref="F45" authorId="0" shapeId="0" xr:uid="{05F027D6-5F07-466B-A8BC-CFEC4A646CAC}">
      <text>
        <r>
          <rPr>
            <b/>
            <sz val="9"/>
            <color indexed="81"/>
            <rFont val="MS P ゴシック"/>
            <family val="3"/>
            <charset val="128"/>
          </rPr>
          <t>名ﾌﾘｶﾞﾅ(式の答が間違えなら直接入力)</t>
        </r>
      </text>
    </comment>
    <comment ref="G45" authorId="0" shapeId="0" xr:uid="{B4C358E7-064F-488D-9264-842F30923947}">
      <text>
        <r>
          <rPr>
            <b/>
            <sz val="9"/>
            <color indexed="81"/>
            <rFont val="MS P ゴシック"/>
            <family val="3"/>
            <charset val="128"/>
          </rPr>
          <t>学年
学年選択</t>
        </r>
      </text>
    </comment>
    <comment ref="H45" authorId="0" shapeId="0" xr:uid="{84204C4E-6AB3-473B-890A-9DDC0EFEB02C}">
      <text>
        <r>
          <rPr>
            <b/>
            <sz val="9"/>
            <color indexed="81"/>
            <rFont val="MS P ゴシック"/>
            <family val="3"/>
            <charset val="128"/>
          </rPr>
          <t>西暦で生年を入力</t>
        </r>
      </text>
    </comment>
    <comment ref="I45" authorId="0" shapeId="0" xr:uid="{CB1AAEE7-B6E1-4CF2-8CB1-B28C95833B81}">
      <text>
        <r>
          <rPr>
            <b/>
            <sz val="9"/>
            <color indexed="81"/>
            <rFont val="MS P ゴシック"/>
            <family val="3"/>
            <charset val="128"/>
          </rPr>
          <t>生月入力</t>
        </r>
        <r>
          <rPr>
            <sz val="9"/>
            <color indexed="81"/>
            <rFont val="MS P ゴシック"/>
            <family val="3"/>
            <charset val="128"/>
          </rPr>
          <t xml:space="preserve">
</t>
        </r>
      </text>
    </comment>
    <comment ref="J45" authorId="0" shapeId="0" xr:uid="{BB271491-D0CB-41FE-A204-D556C14B3118}">
      <text>
        <r>
          <rPr>
            <b/>
            <sz val="9"/>
            <color indexed="81"/>
            <rFont val="MS P ゴシック"/>
            <family val="3"/>
            <charset val="128"/>
          </rPr>
          <t>生日入力</t>
        </r>
      </text>
    </comment>
    <comment ref="K45" authorId="0" shapeId="0" xr:uid="{2CD31659-9743-439B-AA96-5D421E0B8F5F}">
      <text>
        <r>
          <rPr>
            <b/>
            <sz val="9"/>
            <color indexed="81"/>
            <rFont val="MS P ゴシック"/>
            <family val="3"/>
            <charset val="128"/>
          </rPr>
          <t>参加種目1
種目選択</t>
        </r>
      </text>
    </comment>
    <comment ref="L45" authorId="0" shapeId="0" xr:uid="{9AFDD94D-D514-4610-BFB7-058E5A62F379}">
      <text>
        <r>
          <rPr>
            <b/>
            <sz val="9"/>
            <color indexed="81"/>
            <rFont val="MS P ゴシック"/>
            <family val="3"/>
            <charset val="128"/>
          </rPr>
          <t>ベスト記録
トラック：分
の値</t>
        </r>
      </text>
    </comment>
    <comment ref="M45" authorId="0" shapeId="0" xr:uid="{D90A4B15-AB9E-48A1-8178-03316E35456F}">
      <text>
        <r>
          <rPr>
            <b/>
            <sz val="9"/>
            <color indexed="81"/>
            <rFont val="MS P ゴシック"/>
            <family val="3"/>
            <charset val="128"/>
          </rPr>
          <t xml:space="preserve">ベスト記録
トラック：秒
フィールド：m
の値
</t>
        </r>
      </text>
    </comment>
    <comment ref="N45" authorId="0" shapeId="0" xr:uid="{8FF4CA92-AD24-4D1D-BE01-9B084097C15E}">
      <text>
        <r>
          <rPr>
            <b/>
            <sz val="9"/>
            <color indexed="81"/>
            <rFont val="MS P ゴシック"/>
            <family val="3"/>
            <charset val="128"/>
          </rPr>
          <t>ベスト記録
トラック：1/100秒
ﾌｨｰﾙﾄﾞ：㎝
の値</t>
        </r>
      </text>
    </comment>
    <comment ref="O45" authorId="0" shapeId="0" xr:uid="{6F6AEC5F-FC77-48A4-B038-EADE50C376C1}">
      <text>
        <r>
          <rPr>
            <b/>
            <sz val="9"/>
            <color indexed="81"/>
            <rFont val="MS P ゴシック"/>
            <family val="3"/>
            <charset val="128"/>
          </rPr>
          <t>参加種目2
種目選択</t>
        </r>
      </text>
    </comment>
    <comment ref="P45" authorId="0" shapeId="0" xr:uid="{634CABFF-272C-4312-9A04-B3CC37DFEFC9}">
      <text>
        <r>
          <rPr>
            <b/>
            <sz val="9"/>
            <color indexed="81"/>
            <rFont val="MS P ゴシック"/>
            <family val="3"/>
            <charset val="128"/>
          </rPr>
          <t>ベスト記録
トラック：分
の値</t>
        </r>
      </text>
    </comment>
    <comment ref="Q45" authorId="0" shapeId="0" xr:uid="{227AFA78-6A9B-4922-8A82-C5545C376148}">
      <text>
        <r>
          <rPr>
            <b/>
            <sz val="9"/>
            <color indexed="81"/>
            <rFont val="MS P ゴシック"/>
            <family val="3"/>
            <charset val="128"/>
          </rPr>
          <t xml:space="preserve">ベスト記録
トラック：秒
フィールド：m
の値
</t>
        </r>
      </text>
    </comment>
    <comment ref="R45" authorId="0" shapeId="0" xr:uid="{4B29EE3A-81B9-416E-BE8A-0F1F36DFAF99}">
      <text>
        <r>
          <rPr>
            <b/>
            <sz val="9"/>
            <color indexed="81"/>
            <rFont val="MS P ゴシック"/>
            <family val="3"/>
            <charset val="128"/>
          </rPr>
          <t>ベスト記録
トラック：1/100秒
ﾌｨｰﾙﾄﾞ：㎝
の値</t>
        </r>
      </text>
    </comment>
    <comment ref="T45" authorId="0" shapeId="0" xr:uid="{36127479-76BB-4CA5-A838-87F9F3CBB806}">
      <text>
        <r>
          <rPr>
            <b/>
            <sz val="9"/>
            <color indexed="81"/>
            <rFont val="MS P ゴシック"/>
            <family val="3"/>
            <charset val="128"/>
          </rPr>
          <t>複数出場する際でチーム名が同じ場合には、チーム毎にA・B・Cなどを記入する</t>
        </r>
      </text>
    </comment>
    <comment ref="U45" authorId="0" shapeId="0" xr:uid="{3551DD51-455F-4171-BC33-B32CAE18F398}">
      <text>
        <r>
          <rPr>
            <b/>
            <sz val="9"/>
            <color indexed="81"/>
            <rFont val="MS P ゴシック"/>
            <family val="3"/>
            <charset val="128"/>
          </rPr>
          <t>プロ掲載順
チーム内でプログラムに掲載する順番を1～6で選択</t>
        </r>
      </text>
    </comment>
    <comment ref="E46" authorId="0" shapeId="0" xr:uid="{8B5B5649-213E-4E8D-8EC8-9451453186A3}">
      <text>
        <r>
          <rPr>
            <b/>
            <sz val="9"/>
            <color indexed="81"/>
            <rFont val="MS P ゴシック"/>
            <family val="3"/>
            <charset val="128"/>
          </rPr>
          <t>姓ﾌﾘｶﾞﾅ(式の答が間違えなら直接入力)</t>
        </r>
      </text>
    </comment>
    <comment ref="F46" authorId="0" shapeId="0" xr:uid="{AC5B4BCB-ED7B-49D4-AB4B-D6BAB99B328F}">
      <text>
        <r>
          <rPr>
            <b/>
            <sz val="9"/>
            <color indexed="81"/>
            <rFont val="MS P ゴシック"/>
            <family val="3"/>
            <charset val="128"/>
          </rPr>
          <t>名ﾌﾘｶﾞﾅ(式の答が間違えなら直接入力)</t>
        </r>
      </text>
    </comment>
    <comment ref="G46" authorId="0" shapeId="0" xr:uid="{3CD47099-20EF-45DE-AC5B-55FD62F5CAEF}">
      <text>
        <r>
          <rPr>
            <b/>
            <sz val="9"/>
            <color indexed="81"/>
            <rFont val="MS P ゴシック"/>
            <family val="3"/>
            <charset val="128"/>
          </rPr>
          <t>学年
学年選択</t>
        </r>
      </text>
    </comment>
    <comment ref="H46" authorId="0" shapeId="0" xr:uid="{ACA5D0FD-9FDF-4BA8-B57A-49FD2A32701E}">
      <text>
        <r>
          <rPr>
            <b/>
            <sz val="9"/>
            <color indexed="81"/>
            <rFont val="MS P ゴシック"/>
            <family val="3"/>
            <charset val="128"/>
          </rPr>
          <t>西暦で生年を入力</t>
        </r>
      </text>
    </comment>
    <comment ref="I46" authorId="0" shapeId="0" xr:uid="{79C0DF1B-567C-4264-8D09-1E40638AEFC1}">
      <text>
        <r>
          <rPr>
            <b/>
            <sz val="9"/>
            <color indexed="81"/>
            <rFont val="MS P ゴシック"/>
            <family val="3"/>
            <charset val="128"/>
          </rPr>
          <t>生月入力</t>
        </r>
        <r>
          <rPr>
            <sz val="9"/>
            <color indexed="81"/>
            <rFont val="MS P ゴシック"/>
            <family val="3"/>
            <charset val="128"/>
          </rPr>
          <t xml:space="preserve">
</t>
        </r>
      </text>
    </comment>
    <comment ref="J46" authorId="0" shapeId="0" xr:uid="{20EF8473-AA21-43A3-9C84-41803771D4B8}">
      <text>
        <r>
          <rPr>
            <b/>
            <sz val="9"/>
            <color indexed="81"/>
            <rFont val="MS P ゴシック"/>
            <family val="3"/>
            <charset val="128"/>
          </rPr>
          <t>生日入力</t>
        </r>
      </text>
    </comment>
    <comment ref="K46" authorId="0" shapeId="0" xr:uid="{B680C5F9-CC58-4133-93A2-93D652926B7B}">
      <text>
        <r>
          <rPr>
            <b/>
            <sz val="9"/>
            <color indexed="81"/>
            <rFont val="MS P ゴシック"/>
            <family val="3"/>
            <charset val="128"/>
          </rPr>
          <t>参加種目1
種目選択</t>
        </r>
      </text>
    </comment>
    <comment ref="L46" authorId="0" shapeId="0" xr:uid="{DDCC7308-B24C-49A3-AC32-684D8ADEFD8A}">
      <text>
        <r>
          <rPr>
            <b/>
            <sz val="9"/>
            <color indexed="81"/>
            <rFont val="MS P ゴシック"/>
            <family val="3"/>
            <charset val="128"/>
          </rPr>
          <t>ベスト記録
トラック：分
の値</t>
        </r>
      </text>
    </comment>
    <comment ref="M46" authorId="0" shapeId="0" xr:uid="{ABE7E977-0EFF-47DE-8E04-8DD5C199400C}">
      <text>
        <r>
          <rPr>
            <b/>
            <sz val="9"/>
            <color indexed="81"/>
            <rFont val="MS P ゴシック"/>
            <family val="3"/>
            <charset val="128"/>
          </rPr>
          <t xml:space="preserve">ベスト記録
トラック：秒
フィールド：m
の値
</t>
        </r>
      </text>
    </comment>
    <comment ref="N46" authorId="0" shapeId="0" xr:uid="{8A000624-E82B-4E5E-B35C-F6528EE06AC0}">
      <text>
        <r>
          <rPr>
            <b/>
            <sz val="9"/>
            <color indexed="81"/>
            <rFont val="MS P ゴシック"/>
            <family val="3"/>
            <charset val="128"/>
          </rPr>
          <t>ベスト記録
トラック：1/100秒
ﾌｨｰﾙﾄﾞ：㎝
の値</t>
        </r>
      </text>
    </comment>
    <comment ref="O46" authorId="0" shapeId="0" xr:uid="{3E7588B6-2328-4A1E-ADC0-B73259B08B9E}">
      <text>
        <r>
          <rPr>
            <b/>
            <sz val="9"/>
            <color indexed="81"/>
            <rFont val="MS P ゴシック"/>
            <family val="3"/>
            <charset val="128"/>
          </rPr>
          <t>参加種目2
種目選択</t>
        </r>
      </text>
    </comment>
    <comment ref="P46" authorId="0" shapeId="0" xr:uid="{29E8CB53-2B8B-4CA2-8282-6090E31A4BDD}">
      <text>
        <r>
          <rPr>
            <b/>
            <sz val="9"/>
            <color indexed="81"/>
            <rFont val="MS P ゴシック"/>
            <family val="3"/>
            <charset val="128"/>
          </rPr>
          <t>ベスト記録
トラック：分
の値</t>
        </r>
      </text>
    </comment>
    <comment ref="Q46" authorId="0" shapeId="0" xr:uid="{2D362AC3-5CFD-4905-856B-3832E8FE6920}">
      <text>
        <r>
          <rPr>
            <b/>
            <sz val="9"/>
            <color indexed="81"/>
            <rFont val="MS P ゴシック"/>
            <family val="3"/>
            <charset val="128"/>
          </rPr>
          <t xml:space="preserve">ベスト記録
トラック：秒
フィールド：m
の値
</t>
        </r>
      </text>
    </comment>
    <comment ref="R46" authorId="0" shapeId="0" xr:uid="{3CB24548-4058-4A58-9F64-2D99CC1FAE34}">
      <text>
        <r>
          <rPr>
            <b/>
            <sz val="9"/>
            <color indexed="81"/>
            <rFont val="MS P ゴシック"/>
            <family val="3"/>
            <charset val="128"/>
          </rPr>
          <t>ベスト記録
トラック：1/100秒
ﾌｨｰﾙﾄﾞ：㎝
の値</t>
        </r>
      </text>
    </comment>
    <comment ref="T46" authorId="0" shapeId="0" xr:uid="{0BE8AB0B-1000-4EA6-B4F3-AA71FFD54689}">
      <text>
        <r>
          <rPr>
            <b/>
            <sz val="9"/>
            <color indexed="81"/>
            <rFont val="MS P ゴシック"/>
            <family val="3"/>
            <charset val="128"/>
          </rPr>
          <t>複数出場する際でチーム名が同じ場合には、チーム毎にA・B・Cなどを記入する</t>
        </r>
      </text>
    </comment>
    <comment ref="U46" authorId="0" shapeId="0" xr:uid="{13F36CA7-73CD-431C-9516-27923792AD2F}">
      <text>
        <r>
          <rPr>
            <b/>
            <sz val="9"/>
            <color indexed="81"/>
            <rFont val="MS P ゴシック"/>
            <family val="3"/>
            <charset val="128"/>
          </rPr>
          <t>プロ掲載順
チーム内でプログラムに掲載する順番を1～6で選択</t>
        </r>
      </text>
    </comment>
    <comment ref="E47" authorId="0" shapeId="0" xr:uid="{A881312A-9614-4B5A-ABE4-11420FD8B567}">
      <text>
        <r>
          <rPr>
            <b/>
            <sz val="9"/>
            <color indexed="81"/>
            <rFont val="MS P ゴシック"/>
            <family val="3"/>
            <charset val="128"/>
          </rPr>
          <t>姓ﾌﾘｶﾞﾅ(式の答が間違えなら直接入力)</t>
        </r>
      </text>
    </comment>
    <comment ref="F47" authorId="0" shapeId="0" xr:uid="{77679A89-3BDD-40C6-94CA-8997A27CAA26}">
      <text>
        <r>
          <rPr>
            <b/>
            <sz val="9"/>
            <color indexed="81"/>
            <rFont val="MS P ゴシック"/>
            <family val="3"/>
            <charset val="128"/>
          </rPr>
          <t>名ﾌﾘｶﾞﾅ(式の答が間違えなら直接入力)</t>
        </r>
      </text>
    </comment>
    <comment ref="G47" authorId="0" shapeId="0" xr:uid="{9F53B302-D849-4B65-9BE8-A5582D3C5382}">
      <text>
        <r>
          <rPr>
            <b/>
            <sz val="9"/>
            <color indexed="81"/>
            <rFont val="MS P ゴシック"/>
            <family val="3"/>
            <charset val="128"/>
          </rPr>
          <t>学年
学年選択</t>
        </r>
      </text>
    </comment>
    <comment ref="H47" authorId="0" shapeId="0" xr:uid="{35C6D4E4-8842-4C13-BB82-29018EC86D15}">
      <text>
        <r>
          <rPr>
            <b/>
            <sz val="9"/>
            <color indexed="81"/>
            <rFont val="MS P ゴシック"/>
            <family val="3"/>
            <charset val="128"/>
          </rPr>
          <t>西暦で生年を入力</t>
        </r>
      </text>
    </comment>
    <comment ref="I47" authorId="0" shapeId="0" xr:uid="{D9AAEFE3-BACD-4117-AFD8-88D079B5AB0B}">
      <text>
        <r>
          <rPr>
            <b/>
            <sz val="9"/>
            <color indexed="81"/>
            <rFont val="MS P ゴシック"/>
            <family val="3"/>
            <charset val="128"/>
          </rPr>
          <t>生月入力</t>
        </r>
        <r>
          <rPr>
            <sz val="9"/>
            <color indexed="81"/>
            <rFont val="MS P ゴシック"/>
            <family val="3"/>
            <charset val="128"/>
          </rPr>
          <t xml:space="preserve">
</t>
        </r>
      </text>
    </comment>
    <comment ref="J47" authorId="0" shapeId="0" xr:uid="{0C643A23-C1CC-4CEE-879E-9FF2811D025D}">
      <text>
        <r>
          <rPr>
            <b/>
            <sz val="9"/>
            <color indexed="81"/>
            <rFont val="MS P ゴシック"/>
            <family val="3"/>
            <charset val="128"/>
          </rPr>
          <t>生日入力</t>
        </r>
      </text>
    </comment>
    <comment ref="K47" authorId="0" shapeId="0" xr:uid="{6644B167-A7B2-401E-AFFB-531957E76924}">
      <text>
        <r>
          <rPr>
            <b/>
            <sz val="9"/>
            <color indexed="81"/>
            <rFont val="MS P ゴシック"/>
            <family val="3"/>
            <charset val="128"/>
          </rPr>
          <t>参加種目1
種目選択</t>
        </r>
      </text>
    </comment>
    <comment ref="L47" authorId="0" shapeId="0" xr:uid="{1F2F3B18-BB74-4D3C-B0DB-81DF5CB796EB}">
      <text>
        <r>
          <rPr>
            <b/>
            <sz val="9"/>
            <color indexed="81"/>
            <rFont val="MS P ゴシック"/>
            <family val="3"/>
            <charset val="128"/>
          </rPr>
          <t>ベスト記録
トラック：分
の値</t>
        </r>
      </text>
    </comment>
    <comment ref="M47" authorId="0" shapeId="0" xr:uid="{814EB7F4-6DB7-4BFD-AA80-80A8F3D7AEF2}">
      <text>
        <r>
          <rPr>
            <b/>
            <sz val="9"/>
            <color indexed="81"/>
            <rFont val="MS P ゴシック"/>
            <family val="3"/>
            <charset val="128"/>
          </rPr>
          <t xml:space="preserve">ベスト記録
トラック：秒
フィールド：m
の値
</t>
        </r>
      </text>
    </comment>
    <comment ref="N47" authorId="0" shapeId="0" xr:uid="{4796FB4C-0ED8-460B-B601-0A98B9B1641A}">
      <text>
        <r>
          <rPr>
            <b/>
            <sz val="9"/>
            <color indexed="81"/>
            <rFont val="MS P ゴシック"/>
            <family val="3"/>
            <charset val="128"/>
          </rPr>
          <t>ベスト記録
トラック：1/100秒
ﾌｨｰﾙﾄﾞ：㎝
の値</t>
        </r>
      </text>
    </comment>
    <comment ref="O47" authorId="0" shapeId="0" xr:uid="{B42F30EB-986E-4F9E-A9CD-8A04119AD914}">
      <text>
        <r>
          <rPr>
            <b/>
            <sz val="9"/>
            <color indexed="81"/>
            <rFont val="MS P ゴシック"/>
            <family val="3"/>
            <charset val="128"/>
          </rPr>
          <t>参加種目2
種目選択</t>
        </r>
      </text>
    </comment>
    <comment ref="P47" authorId="0" shapeId="0" xr:uid="{3284D5FA-7171-4943-A583-8D0413A8E970}">
      <text>
        <r>
          <rPr>
            <b/>
            <sz val="9"/>
            <color indexed="81"/>
            <rFont val="MS P ゴシック"/>
            <family val="3"/>
            <charset val="128"/>
          </rPr>
          <t>ベスト記録
トラック：分
の値</t>
        </r>
      </text>
    </comment>
    <comment ref="Q47" authorId="0" shapeId="0" xr:uid="{C283C3EA-555A-4FEF-8A38-63E6A3500B48}">
      <text>
        <r>
          <rPr>
            <b/>
            <sz val="9"/>
            <color indexed="81"/>
            <rFont val="MS P ゴシック"/>
            <family val="3"/>
            <charset val="128"/>
          </rPr>
          <t xml:space="preserve">ベスト記録
トラック：秒
フィールド：m
の値
</t>
        </r>
      </text>
    </comment>
    <comment ref="R47" authorId="0" shapeId="0" xr:uid="{C0657C1B-DBEC-4F43-8C76-F843D9064B13}">
      <text>
        <r>
          <rPr>
            <b/>
            <sz val="9"/>
            <color indexed="81"/>
            <rFont val="MS P ゴシック"/>
            <family val="3"/>
            <charset val="128"/>
          </rPr>
          <t>ベスト記録
トラック：1/100秒
ﾌｨｰﾙﾄﾞ：㎝
の値</t>
        </r>
      </text>
    </comment>
    <comment ref="T47" authorId="0" shapeId="0" xr:uid="{B01004D3-AF9A-4E7B-98A0-9FE3137E8D2E}">
      <text>
        <r>
          <rPr>
            <b/>
            <sz val="9"/>
            <color indexed="81"/>
            <rFont val="MS P ゴシック"/>
            <family val="3"/>
            <charset val="128"/>
          </rPr>
          <t>複数出場する際でチーム名が同じ場合には、チーム毎にA・B・Cなどを記入する</t>
        </r>
      </text>
    </comment>
    <comment ref="U47" authorId="0" shapeId="0" xr:uid="{A6911BE9-DC67-4805-9F4B-38F05E05DF30}">
      <text>
        <r>
          <rPr>
            <b/>
            <sz val="9"/>
            <color indexed="81"/>
            <rFont val="MS P ゴシック"/>
            <family val="3"/>
            <charset val="128"/>
          </rPr>
          <t>プロ掲載順
チーム内でプログラムに掲載する順番を1～6で選択</t>
        </r>
      </text>
    </comment>
    <comment ref="E48" authorId="0" shapeId="0" xr:uid="{D0597EAE-182F-448E-A10B-4A22197E299A}">
      <text>
        <r>
          <rPr>
            <b/>
            <sz val="9"/>
            <color indexed="81"/>
            <rFont val="MS P ゴシック"/>
            <family val="3"/>
            <charset val="128"/>
          </rPr>
          <t>姓ﾌﾘｶﾞﾅ(式の答が間違えなら直接入力)</t>
        </r>
      </text>
    </comment>
    <comment ref="F48" authorId="0" shapeId="0" xr:uid="{E0B2F586-78F1-4388-A776-71954A61D77B}">
      <text>
        <r>
          <rPr>
            <b/>
            <sz val="9"/>
            <color indexed="81"/>
            <rFont val="MS P ゴシック"/>
            <family val="3"/>
            <charset val="128"/>
          </rPr>
          <t>名ﾌﾘｶﾞﾅ(式の答が間違えなら直接入力)</t>
        </r>
      </text>
    </comment>
    <comment ref="G48" authorId="0" shapeId="0" xr:uid="{325BC4F6-63E0-4F79-A118-578FAB0A37E2}">
      <text>
        <r>
          <rPr>
            <b/>
            <sz val="9"/>
            <color indexed="81"/>
            <rFont val="MS P ゴシック"/>
            <family val="3"/>
            <charset val="128"/>
          </rPr>
          <t>学年
学年選択</t>
        </r>
      </text>
    </comment>
    <comment ref="H48" authorId="0" shapeId="0" xr:uid="{40A8D927-81AB-44BA-8E1F-4554C7A0D6E7}">
      <text>
        <r>
          <rPr>
            <b/>
            <sz val="9"/>
            <color indexed="81"/>
            <rFont val="MS P ゴシック"/>
            <family val="3"/>
            <charset val="128"/>
          </rPr>
          <t>西暦で生年を入力</t>
        </r>
      </text>
    </comment>
    <comment ref="I48" authorId="0" shapeId="0" xr:uid="{F2260F7D-DBFC-4995-A525-468FD8D492D9}">
      <text>
        <r>
          <rPr>
            <b/>
            <sz val="9"/>
            <color indexed="81"/>
            <rFont val="MS P ゴシック"/>
            <family val="3"/>
            <charset val="128"/>
          </rPr>
          <t>生月入力</t>
        </r>
        <r>
          <rPr>
            <sz val="9"/>
            <color indexed="81"/>
            <rFont val="MS P ゴシック"/>
            <family val="3"/>
            <charset val="128"/>
          </rPr>
          <t xml:space="preserve">
</t>
        </r>
      </text>
    </comment>
    <comment ref="J48" authorId="0" shapeId="0" xr:uid="{4C120511-B480-47D2-9519-AF9D23B322DD}">
      <text>
        <r>
          <rPr>
            <b/>
            <sz val="9"/>
            <color indexed="81"/>
            <rFont val="MS P ゴシック"/>
            <family val="3"/>
            <charset val="128"/>
          </rPr>
          <t>生日入力</t>
        </r>
      </text>
    </comment>
    <comment ref="K48" authorId="0" shapeId="0" xr:uid="{E6A6FDD0-4288-43DC-ACAE-5B5A960C3620}">
      <text>
        <r>
          <rPr>
            <b/>
            <sz val="9"/>
            <color indexed="81"/>
            <rFont val="MS P ゴシック"/>
            <family val="3"/>
            <charset val="128"/>
          </rPr>
          <t>参加種目1
種目選択</t>
        </r>
      </text>
    </comment>
    <comment ref="L48" authorId="0" shapeId="0" xr:uid="{D4D94EA0-C461-4380-8621-63342F1B7752}">
      <text>
        <r>
          <rPr>
            <b/>
            <sz val="9"/>
            <color indexed="81"/>
            <rFont val="MS P ゴシック"/>
            <family val="3"/>
            <charset val="128"/>
          </rPr>
          <t>ベスト記録
トラック：分
の値</t>
        </r>
      </text>
    </comment>
    <comment ref="M48" authorId="0" shapeId="0" xr:uid="{4E4914F4-6C2C-4FEC-A726-9CFEB7CF9454}">
      <text>
        <r>
          <rPr>
            <b/>
            <sz val="9"/>
            <color indexed="81"/>
            <rFont val="MS P ゴシック"/>
            <family val="3"/>
            <charset val="128"/>
          </rPr>
          <t xml:space="preserve">ベスト記録
トラック：秒
フィールド：m
の値
</t>
        </r>
      </text>
    </comment>
    <comment ref="N48" authorId="0" shapeId="0" xr:uid="{059F0E89-A684-4882-AE27-E84487D20BAB}">
      <text>
        <r>
          <rPr>
            <b/>
            <sz val="9"/>
            <color indexed="81"/>
            <rFont val="MS P ゴシック"/>
            <family val="3"/>
            <charset val="128"/>
          </rPr>
          <t>ベスト記録
トラック：1/100秒
ﾌｨｰﾙﾄﾞ：㎝
の値</t>
        </r>
      </text>
    </comment>
    <comment ref="O48" authorId="0" shapeId="0" xr:uid="{0583C2CA-D966-4C05-9A68-E1CF26800F2D}">
      <text>
        <r>
          <rPr>
            <b/>
            <sz val="9"/>
            <color indexed="81"/>
            <rFont val="MS P ゴシック"/>
            <family val="3"/>
            <charset val="128"/>
          </rPr>
          <t>参加種目2
種目選択</t>
        </r>
      </text>
    </comment>
    <comment ref="P48" authorId="0" shapeId="0" xr:uid="{C84B78BE-6892-4529-B868-D1D3CAD8E2A4}">
      <text>
        <r>
          <rPr>
            <b/>
            <sz val="9"/>
            <color indexed="81"/>
            <rFont val="MS P ゴシック"/>
            <family val="3"/>
            <charset val="128"/>
          </rPr>
          <t>ベスト記録
トラック：分
の値</t>
        </r>
      </text>
    </comment>
    <comment ref="Q48" authorId="0" shapeId="0" xr:uid="{43F29A06-F260-4DB9-8D22-1DCF19FF8791}">
      <text>
        <r>
          <rPr>
            <b/>
            <sz val="9"/>
            <color indexed="81"/>
            <rFont val="MS P ゴシック"/>
            <family val="3"/>
            <charset val="128"/>
          </rPr>
          <t xml:space="preserve">ベスト記録
トラック：秒
フィールド：m
の値
</t>
        </r>
      </text>
    </comment>
    <comment ref="R48" authorId="0" shapeId="0" xr:uid="{22038E70-E98C-4EA3-B114-3C65B6629F9E}">
      <text>
        <r>
          <rPr>
            <b/>
            <sz val="9"/>
            <color indexed="81"/>
            <rFont val="MS P ゴシック"/>
            <family val="3"/>
            <charset val="128"/>
          </rPr>
          <t>ベスト記録
トラック：1/100秒
ﾌｨｰﾙﾄﾞ：㎝
の値</t>
        </r>
      </text>
    </comment>
    <comment ref="T48" authorId="0" shapeId="0" xr:uid="{9856B203-6024-41CF-AC8D-5ABADD9EC9B4}">
      <text>
        <r>
          <rPr>
            <b/>
            <sz val="9"/>
            <color indexed="81"/>
            <rFont val="MS P ゴシック"/>
            <family val="3"/>
            <charset val="128"/>
          </rPr>
          <t>複数出場する際でチーム名が同じ場合には、チーム毎にA・B・Cなどを記入する</t>
        </r>
      </text>
    </comment>
    <comment ref="U48" authorId="0" shapeId="0" xr:uid="{642F8461-6798-4AC3-84F3-D0F7182154D2}">
      <text>
        <r>
          <rPr>
            <b/>
            <sz val="9"/>
            <color indexed="81"/>
            <rFont val="MS P ゴシック"/>
            <family val="3"/>
            <charset val="128"/>
          </rPr>
          <t>プロ掲載順
チーム内でプログラムに掲載する順番を1～6で選択</t>
        </r>
      </text>
    </comment>
    <comment ref="E49" authorId="0" shapeId="0" xr:uid="{DFB80140-ED07-4ADB-9C2B-8B5CE699629D}">
      <text>
        <r>
          <rPr>
            <b/>
            <sz val="9"/>
            <color indexed="81"/>
            <rFont val="MS P ゴシック"/>
            <family val="3"/>
            <charset val="128"/>
          </rPr>
          <t>姓ﾌﾘｶﾞﾅ(式の答が間違えなら直接入力)</t>
        </r>
      </text>
    </comment>
    <comment ref="F49" authorId="0" shapeId="0" xr:uid="{D232A283-76D2-49CC-999D-23F1B2740D9C}">
      <text>
        <r>
          <rPr>
            <b/>
            <sz val="9"/>
            <color indexed="81"/>
            <rFont val="MS P ゴシック"/>
            <family val="3"/>
            <charset val="128"/>
          </rPr>
          <t>名ﾌﾘｶﾞﾅ(式の答が間違えなら直接入力)</t>
        </r>
      </text>
    </comment>
    <comment ref="G49" authorId="0" shapeId="0" xr:uid="{E83E8D5A-8A50-44B4-A1DF-EB22B95A4A2E}">
      <text>
        <r>
          <rPr>
            <b/>
            <sz val="9"/>
            <color indexed="81"/>
            <rFont val="MS P ゴシック"/>
            <family val="3"/>
            <charset val="128"/>
          </rPr>
          <t>学年
学年選択</t>
        </r>
      </text>
    </comment>
    <comment ref="H49" authorId="0" shapeId="0" xr:uid="{AB678B14-89A8-42CB-B299-25ECF0D21A9D}">
      <text>
        <r>
          <rPr>
            <b/>
            <sz val="9"/>
            <color indexed="81"/>
            <rFont val="MS P ゴシック"/>
            <family val="3"/>
            <charset val="128"/>
          </rPr>
          <t>西暦で生年を入力</t>
        </r>
      </text>
    </comment>
    <comment ref="I49" authorId="0" shapeId="0" xr:uid="{34588C96-3DE9-4132-95A1-BAFC8846C7C7}">
      <text>
        <r>
          <rPr>
            <b/>
            <sz val="9"/>
            <color indexed="81"/>
            <rFont val="MS P ゴシック"/>
            <family val="3"/>
            <charset val="128"/>
          </rPr>
          <t>生月入力</t>
        </r>
        <r>
          <rPr>
            <sz val="9"/>
            <color indexed="81"/>
            <rFont val="MS P ゴシック"/>
            <family val="3"/>
            <charset val="128"/>
          </rPr>
          <t xml:space="preserve">
</t>
        </r>
      </text>
    </comment>
    <comment ref="J49" authorId="0" shapeId="0" xr:uid="{9ED02E76-AC48-4024-AAB0-633F2FA66090}">
      <text>
        <r>
          <rPr>
            <b/>
            <sz val="9"/>
            <color indexed="81"/>
            <rFont val="MS P ゴシック"/>
            <family val="3"/>
            <charset val="128"/>
          </rPr>
          <t>生日入力</t>
        </r>
      </text>
    </comment>
    <comment ref="K49" authorId="0" shapeId="0" xr:uid="{A635A3B2-07CD-4912-9B45-AADADC260F8D}">
      <text>
        <r>
          <rPr>
            <b/>
            <sz val="9"/>
            <color indexed="81"/>
            <rFont val="MS P ゴシック"/>
            <family val="3"/>
            <charset val="128"/>
          </rPr>
          <t>参加種目1
種目選択</t>
        </r>
      </text>
    </comment>
    <comment ref="L49" authorId="0" shapeId="0" xr:uid="{9EFA53D8-D5EA-4EBC-8A07-43B79F4CA23D}">
      <text>
        <r>
          <rPr>
            <b/>
            <sz val="9"/>
            <color indexed="81"/>
            <rFont val="MS P ゴシック"/>
            <family val="3"/>
            <charset val="128"/>
          </rPr>
          <t>ベスト記録
トラック：分
の値</t>
        </r>
      </text>
    </comment>
    <comment ref="M49" authorId="0" shapeId="0" xr:uid="{1BA8E04C-8012-4308-9B8B-17B4A0685AD7}">
      <text>
        <r>
          <rPr>
            <b/>
            <sz val="9"/>
            <color indexed="81"/>
            <rFont val="MS P ゴシック"/>
            <family val="3"/>
            <charset val="128"/>
          </rPr>
          <t xml:space="preserve">ベスト記録
トラック：秒
フィールド：m
の値
</t>
        </r>
      </text>
    </comment>
    <comment ref="N49" authorId="0" shapeId="0" xr:uid="{A09AB2D9-26DA-4503-8D24-50EBB356748E}">
      <text>
        <r>
          <rPr>
            <b/>
            <sz val="9"/>
            <color indexed="81"/>
            <rFont val="MS P ゴシック"/>
            <family val="3"/>
            <charset val="128"/>
          </rPr>
          <t>ベスト記録
トラック：1/100秒
ﾌｨｰﾙﾄﾞ：㎝
の値</t>
        </r>
      </text>
    </comment>
    <comment ref="O49" authorId="0" shapeId="0" xr:uid="{067A3CD4-5210-443C-B52D-05AEB015078A}">
      <text>
        <r>
          <rPr>
            <b/>
            <sz val="9"/>
            <color indexed="81"/>
            <rFont val="MS P ゴシック"/>
            <family val="3"/>
            <charset val="128"/>
          </rPr>
          <t>参加種目2
種目選択</t>
        </r>
      </text>
    </comment>
    <comment ref="P49" authorId="0" shapeId="0" xr:uid="{C449FD27-2883-4859-8ED5-380A0739F468}">
      <text>
        <r>
          <rPr>
            <b/>
            <sz val="9"/>
            <color indexed="81"/>
            <rFont val="MS P ゴシック"/>
            <family val="3"/>
            <charset val="128"/>
          </rPr>
          <t>ベスト記録
トラック：分
の値</t>
        </r>
      </text>
    </comment>
    <comment ref="Q49" authorId="0" shapeId="0" xr:uid="{73004F54-4E65-4F7B-AC38-66A28EE5C84E}">
      <text>
        <r>
          <rPr>
            <b/>
            <sz val="9"/>
            <color indexed="81"/>
            <rFont val="MS P ゴシック"/>
            <family val="3"/>
            <charset val="128"/>
          </rPr>
          <t xml:space="preserve">ベスト記録
トラック：秒
フィールド：m
の値
</t>
        </r>
      </text>
    </comment>
    <comment ref="R49" authorId="0" shapeId="0" xr:uid="{5A59BD2B-DE08-4009-9D5F-7462140CB57E}">
      <text>
        <r>
          <rPr>
            <b/>
            <sz val="9"/>
            <color indexed="81"/>
            <rFont val="MS P ゴシック"/>
            <family val="3"/>
            <charset val="128"/>
          </rPr>
          <t>ベスト記録
トラック：1/100秒
ﾌｨｰﾙﾄﾞ：㎝
の値</t>
        </r>
      </text>
    </comment>
    <comment ref="T49" authorId="0" shapeId="0" xr:uid="{B4CAFAE8-C60B-475D-90F3-813CA8DC2B7F}">
      <text>
        <r>
          <rPr>
            <b/>
            <sz val="9"/>
            <color indexed="81"/>
            <rFont val="MS P ゴシック"/>
            <family val="3"/>
            <charset val="128"/>
          </rPr>
          <t>複数出場する際でチーム名が同じ場合には、チーム毎にA・B・Cなどを記入する</t>
        </r>
      </text>
    </comment>
    <comment ref="U49" authorId="0" shapeId="0" xr:uid="{3E3BEF05-2F54-493C-86EB-7D66AD3A10A8}">
      <text>
        <r>
          <rPr>
            <b/>
            <sz val="9"/>
            <color indexed="81"/>
            <rFont val="MS P ゴシック"/>
            <family val="3"/>
            <charset val="128"/>
          </rPr>
          <t>プロ掲載順
チーム内でプログラムに掲載する順番を1～6で選択</t>
        </r>
      </text>
    </comment>
    <comment ref="E50" authorId="0" shapeId="0" xr:uid="{CBA29786-4FD3-442C-BA03-C3EF9F704D76}">
      <text>
        <r>
          <rPr>
            <b/>
            <sz val="9"/>
            <color indexed="81"/>
            <rFont val="MS P ゴシック"/>
            <family val="3"/>
            <charset val="128"/>
          </rPr>
          <t>姓ﾌﾘｶﾞﾅ(式の答が間違えなら直接入力)</t>
        </r>
      </text>
    </comment>
    <comment ref="F50" authorId="0" shapeId="0" xr:uid="{FBBD4007-D9F3-447E-8B7A-065B9849CC7F}">
      <text>
        <r>
          <rPr>
            <b/>
            <sz val="9"/>
            <color indexed="81"/>
            <rFont val="MS P ゴシック"/>
            <family val="3"/>
            <charset val="128"/>
          </rPr>
          <t>名ﾌﾘｶﾞﾅ(式の答が間違えなら直接入力)</t>
        </r>
      </text>
    </comment>
    <comment ref="G50" authorId="0" shapeId="0" xr:uid="{72CB4359-367A-41A7-8929-CB8803364324}">
      <text>
        <r>
          <rPr>
            <b/>
            <sz val="9"/>
            <color indexed="81"/>
            <rFont val="MS P ゴシック"/>
            <family val="3"/>
            <charset val="128"/>
          </rPr>
          <t>学年
学年選択</t>
        </r>
      </text>
    </comment>
    <comment ref="H50" authorId="0" shapeId="0" xr:uid="{F25AB721-36AB-46EE-B827-B73ADD4576E3}">
      <text>
        <r>
          <rPr>
            <b/>
            <sz val="9"/>
            <color indexed="81"/>
            <rFont val="MS P ゴシック"/>
            <family val="3"/>
            <charset val="128"/>
          </rPr>
          <t>西暦で生年を入力</t>
        </r>
      </text>
    </comment>
    <comment ref="I50" authorId="0" shapeId="0" xr:uid="{B8E7C7E6-6B2B-42F5-B1F8-D1BFF1DE7DAC}">
      <text>
        <r>
          <rPr>
            <b/>
            <sz val="9"/>
            <color indexed="81"/>
            <rFont val="MS P ゴシック"/>
            <family val="3"/>
            <charset val="128"/>
          </rPr>
          <t>生月入力</t>
        </r>
        <r>
          <rPr>
            <sz val="9"/>
            <color indexed="81"/>
            <rFont val="MS P ゴシック"/>
            <family val="3"/>
            <charset val="128"/>
          </rPr>
          <t xml:space="preserve">
</t>
        </r>
      </text>
    </comment>
    <comment ref="J50" authorId="0" shapeId="0" xr:uid="{245F9B77-9B3F-4A7E-B212-0E473C45D3EB}">
      <text>
        <r>
          <rPr>
            <b/>
            <sz val="9"/>
            <color indexed="81"/>
            <rFont val="MS P ゴシック"/>
            <family val="3"/>
            <charset val="128"/>
          </rPr>
          <t>生日入力</t>
        </r>
      </text>
    </comment>
    <comment ref="K50" authorId="0" shapeId="0" xr:uid="{A74D27B2-5D27-4F64-B67B-93C3BB2B4EA9}">
      <text>
        <r>
          <rPr>
            <b/>
            <sz val="9"/>
            <color indexed="81"/>
            <rFont val="MS P ゴシック"/>
            <family val="3"/>
            <charset val="128"/>
          </rPr>
          <t>参加種目1
種目選択</t>
        </r>
      </text>
    </comment>
    <comment ref="L50" authorId="0" shapeId="0" xr:uid="{AF058A5B-4CE4-4495-9BE6-0FCD40190D79}">
      <text>
        <r>
          <rPr>
            <b/>
            <sz val="9"/>
            <color indexed="81"/>
            <rFont val="MS P ゴシック"/>
            <family val="3"/>
            <charset val="128"/>
          </rPr>
          <t>ベスト記録
トラック：分
の値</t>
        </r>
      </text>
    </comment>
    <comment ref="M50" authorId="0" shapeId="0" xr:uid="{21556F7E-5551-4054-A6AB-0D20DBB29499}">
      <text>
        <r>
          <rPr>
            <b/>
            <sz val="9"/>
            <color indexed="81"/>
            <rFont val="MS P ゴシック"/>
            <family val="3"/>
            <charset val="128"/>
          </rPr>
          <t xml:space="preserve">ベスト記録
トラック：秒
フィールド：m
の値
</t>
        </r>
      </text>
    </comment>
    <comment ref="N50" authorId="0" shapeId="0" xr:uid="{C22C59F0-79AE-4A76-AFFF-DA3E131F3209}">
      <text>
        <r>
          <rPr>
            <b/>
            <sz val="9"/>
            <color indexed="81"/>
            <rFont val="MS P ゴシック"/>
            <family val="3"/>
            <charset val="128"/>
          </rPr>
          <t>ベスト記録
トラック：1/100秒
ﾌｨｰﾙﾄﾞ：㎝
の値</t>
        </r>
      </text>
    </comment>
    <comment ref="O50" authorId="0" shapeId="0" xr:uid="{7807C66B-FDEF-41E2-A47E-846C4F0509A1}">
      <text>
        <r>
          <rPr>
            <b/>
            <sz val="9"/>
            <color indexed="81"/>
            <rFont val="MS P ゴシック"/>
            <family val="3"/>
            <charset val="128"/>
          </rPr>
          <t>参加種目2
種目選択</t>
        </r>
      </text>
    </comment>
    <comment ref="P50" authorId="0" shapeId="0" xr:uid="{05AEC77F-426E-4B03-BFE9-022492DDBBFE}">
      <text>
        <r>
          <rPr>
            <b/>
            <sz val="9"/>
            <color indexed="81"/>
            <rFont val="MS P ゴシック"/>
            <family val="3"/>
            <charset val="128"/>
          </rPr>
          <t>ベスト記録
トラック：分
の値</t>
        </r>
      </text>
    </comment>
    <comment ref="Q50" authorId="0" shapeId="0" xr:uid="{F66650B3-9922-45F5-B69C-A05DAABB48D1}">
      <text>
        <r>
          <rPr>
            <b/>
            <sz val="9"/>
            <color indexed="81"/>
            <rFont val="MS P ゴシック"/>
            <family val="3"/>
            <charset val="128"/>
          </rPr>
          <t xml:space="preserve">ベスト記録
トラック：秒
フィールド：m
の値
</t>
        </r>
      </text>
    </comment>
    <comment ref="R50" authorId="0" shapeId="0" xr:uid="{1459C382-010D-4FA7-BEBA-4D65FCB68E29}">
      <text>
        <r>
          <rPr>
            <b/>
            <sz val="9"/>
            <color indexed="81"/>
            <rFont val="MS P ゴシック"/>
            <family val="3"/>
            <charset val="128"/>
          </rPr>
          <t>ベスト記録
トラック：1/100秒
ﾌｨｰﾙﾄﾞ：㎝
の値</t>
        </r>
      </text>
    </comment>
    <comment ref="T50" authorId="0" shapeId="0" xr:uid="{3385C7A3-A9CF-407D-9D33-9A5AB9540D59}">
      <text>
        <r>
          <rPr>
            <b/>
            <sz val="9"/>
            <color indexed="81"/>
            <rFont val="MS P ゴシック"/>
            <family val="3"/>
            <charset val="128"/>
          </rPr>
          <t>複数出場する際でチーム名が同じ場合には、チーム毎にA・B・Cなどを記入する</t>
        </r>
      </text>
    </comment>
    <comment ref="U50" authorId="0" shapeId="0" xr:uid="{85AB77D0-3E77-4DB1-AC36-2CAB2EB9C4BA}">
      <text>
        <r>
          <rPr>
            <b/>
            <sz val="9"/>
            <color indexed="81"/>
            <rFont val="MS P ゴシック"/>
            <family val="3"/>
            <charset val="128"/>
          </rPr>
          <t>プロ掲載順
チーム内でプログラムに掲載する順番を1～6で選択</t>
        </r>
      </text>
    </comment>
    <comment ref="E51" authorId="0" shapeId="0" xr:uid="{BE94E303-BDA7-48CE-BED6-1B1C10EAF9E9}">
      <text>
        <r>
          <rPr>
            <b/>
            <sz val="9"/>
            <color indexed="81"/>
            <rFont val="MS P ゴシック"/>
            <family val="3"/>
            <charset val="128"/>
          </rPr>
          <t>姓ﾌﾘｶﾞﾅ(式の答が間違えなら直接入力)</t>
        </r>
      </text>
    </comment>
    <comment ref="F51" authorId="0" shapeId="0" xr:uid="{4F9ACD3A-D956-44F4-BEAA-F790079C106B}">
      <text>
        <r>
          <rPr>
            <b/>
            <sz val="9"/>
            <color indexed="81"/>
            <rFont val="MS P ゴシック"/>
            <family val="3"/>
            <charset val="128"/>
          </rPr>
          <t>名ﾌﾘｶﾞﾅ(式の答が間違えなら直接入力)</t>
        </r>
      </text>
    </comment>
    <comment ref="G51" authorId="0" shapeId="0" xr:uid="{D30C26D7-7F03-400B-BAD4-333631251181}">
      <text>
        <r>
          <rPr>
            <b/>
            <sz val="9"/>
            <color indexed="81"/>
            <rFont val="MS P ゴシック"/>
            <family val="3"/>
            <charset val="128"/>
          </rPr>
          <t>学年
学年選択</t>
        </r>
      </text>
    </comment>
    <comment ref="H51" authorId="0" shapeId="0" xr:uid="{C8DF8B30-6F25-460D-91D3-9F08638DE109}">
      <text>
        <r>
          <rPr>
            <b/>
            <sz val="9"/>
            <color indexed="81"/>
            <rFont val="MS P ゴシック"/>
            <family val="3"/>
            <charset val="128"/>
          </rPr>
          <t>西暦で生年を入力</t>
        </r>
      </text>
    </comment>
    <comment ref="I51" authorId="0" shapeId="0" xr:uid="{E5CDEB83-3D2F-4DCB-800B-8870C45EC636}">
      <text>
        <r>
          <rPr>
            <b/>
            <sz val="9"/>
            <color indexed="81"/>
            <rFont val="MS P ゴシック"/>
            <family val="3"/>
            <charset val="128"/>
          </rPr>
          <t>生月入力</t>
        </r>
        <r>
          <rPr>
            <sz val="9"/>
            <color indexed="81"/>
            <rFont val="MS P ゴシック"/>
            <family val="3"/>
            <charset val="128"/>
          </rPr>
          <t xml:space="preserve">
</t>
        </r>
      </text>
    </comment>
    <comment ref="J51" authorId="0" shapeId="0" xr:uid="{6A8EAED7-A08B-450E-A44E-92F40788C304}">
      <text>
        <r>
          <rPr>
            <b/>
            <sz val="9"/>
            <color indexed="81"/>
            <rFont val="MS P ゴシック"/>
            <family val="3"/>
            <charset val="128"/>
          </rPr>
          <t>生日入力</t>
        </r>
      </text>
    </comment>
    <comment ref="K51" authorId="0" shapeId="0" xr:uid="{361DDDB6-0938-4F19-B9E8-74C76F641927}">
      <text>
        <r>
          <rPr>
            <b/>
            <sz val="9"/>
            <color indexed="81"/>
            <rFont val="MS P ゴシック"/>
            <family val="3"/>
            <charset val="128"/>
          </rPr>
          <t>参加種目1
種目選択</t>
        </r>
      </text>
    </comment>
    <comment ref="L51" authorId="0" shapeId="0" xr:uid="{EA42FD4C-F1E8-442E-9469-37B3A33FCD43}">
      <text>
        <r>
          <rPr>
            <b/>
            <sz val="9"/>
            <color indexed="81"/>
            <rFont val="MS P ゴシック"/>
            <family val="3"/>
            <charset val="128"/>
          </rPr>
          <t>ベスト記録
トラック：分
の値</t>
        </r>
      </text>
    </comment>
    <comment ref="M51" authorId="0" shapeId="0" xr:uid="{EB5E83A6-AB71-4A23-8CFA-CD969987C03C}">
      <text>
        <r>
          <rPr>
            <b/>
            <sz val="9"/>
            <color indexed="81"/>
            <rFont val="MS P ゴシック"/>
            <family val="3"/>
            <charset val="128"/>
          </rPr>
          <t xml:space="preserve">ベスト記録
トラック：秒
フィールド：m
の値
</t>
        </r>
      </text>
    </comment>
    <comment ref="N51" authorId="0" shapeId="0" xr:uid="{8CC899CB-1C3F-4D49-AD73-13B14B71996C}">
      <text>
        <r>
          <rPr>
            <b/>
            <sz val="9"/>
            <color indexed="81"/>
            <rFont val="MS P ゴシック"/>
            <family val="3"/>
            <charset val="128"/>
          </rPr>
          <t>ベスト記録
トラック：1/100秒
ﾌｨｰﾙﾄﾞ：㎝
の値</t>
        </r>
      </text>
    </comment>
    <comment ref="O51" authorId="0" shapeId="0" xr:uid="{4739E8F6-6A4E-41D3-B976-8DE6CC168230}">
      <text>
        <r>
          <rPr>
            <b/>
            <sz val="9"/>
            <color indexed="81"/>
            <rFont val="MS P ゴシック"/>
            <family val="3"/>
            <charset val="128"/>
          </rPr>
          <t>参加種目2
種目選択</t>
        </r>
      </text>
    </comment>
    <comment ref="P51" authorId="0" shapeId="0" xr:uid="{64548F8B-B851-46D1-9273-D9FD6C875657}">
      <text>
        <r>
          <rPr>
            <b/>
            <sz val="9"/>
            <color indexed="81"/>
            <rFont val="MS P ゴシック"/>
            <family val="3"/>
            <charset val="128"/>
          </rPr>
          <t>ベスト記録
トラック：分
の値</t>
        </r>
      </text>
    </comment>
    <comment ref="Q51" authorId="0" shapeId="0" xr:uid="{4538715E-D8B9-4BBD-8F57-7335E519033D}">
      <text>
        <r>
          <rPr>
            <b/>
            <sz val="9"/>
            <color indexed="81"/>
            <rFont val="MS P ゴシック"/>
            <family val="3"/>
            <charset val="128"/>
          </rPr>
          <t xml:space="preserve">ベスト記録
トラック：秒
フィールド：m
の値
</t>
        </r>
      </text>
    </comment>
    <comment ref="R51" authorId="0" shapeId="0" xr:uid="{167156AF-AFFB-4ADD-96E7-507BCDAD50CF}">
      <text>
        <r>
          <rPr>
            <b/>
            <sz val="9"/>
            <color indexed="81"/>
            <rFont val="MS P ゴシック"/>
            <family val="3"/>
            <charset val="128"/>
          </rPr>
          <t>ベスト記録
トラック：1/100秒
ﾌｨｰﾙﾄﾞ：㎝
の値</t>
        </r>
      </text>
    </comment>
    <comment ref="T51" authorId="0" shapeId="0" xr:uid="{3EE2DDE5-CF90-4C9B-84F2-38D7C34B5AFF}">
      <text>
        <r>
          <rPr>
            <b/>
            <sz val="9"/>
            <color indexed="81"/>
            <rFont val="MS P ゴシック"/>
            <family val="3"/>
            <charset val="128"/>
          </rPr>
          <t>複数出場する際でチーム名が同じ場合には、チーム毎にA・B・Cなどを記入する</t>
        </r>
      </text>
    </comment>
    <comment ref="U51" authorId="0" shapeId="0" xr:uid="{6D4175CB-3698-41F3-9E74-06929784CCDA}">
      <text>
        <r>
          <rPr>
            <b/>
            <sz val="9"/>
            <color indexed="81"/>
            <rFont val="MS P ゴシック"/>
            <family val="3"/>
            <charset val="128"/>
          </rPr>
          <t>プロ掲載順
チーム内でプログラムに掲載する順番を1～6で選択</t>
        </r>
      </text>
    </comment>
    <comment ref="E52" authorId="0" shapeId="0" xr:uid="{19CB0AE0-EBC6-41DA-876A-A9F9AD464502}">
      <text>
        <r>
          <rPr>
            <b/>
            <sz val="9"/>
            <color indexed="81"/>
            <rFont val="MS P ゴシック"/>
            <family val="3"/>
            <charset val="128"/>
          </rPr>
          <t>姓ﾌﾘｶﾞﾅ(式の答が間違えなら直接入力)</t>
        </r>
      </text>
    </comment>
    <comment ref="F52" authorId="0" shapeId="0" xr:uid="{4142703D-C1FB-4CEC-9C4D-C022D6E9A426}">
      <text>
        <r>
          <rPr>
            <b/>
            <sz val="9"/>
            <color indexed="81"/>
            <rFont val="MS P ゴシック"/>
            <family val="3"/>
            <charset val="128"/>
          </rPr>
          <t>名ﾌﾘｶﾞﾅ(式の答が間違えなら直接入力)</t>
        </r>
      </text>
    </comment>
    <comment ref="G52" authorId="0" shapeId="0" xr:uid="{179D0BEE-335D-40D3-9ABC-71784E9A808E}">
      <text>
        <r>
          <rPr>
            <b/>
            <sz val="9"/>
            <color indexed="81"/>
            <rFont val="MS P ゴシック"/>
            <family val="3"/>
            <charset val="128"/>
          </rPr>
          <t>学年
学年選択</t>
        </r>
      </text>
    </comment>
    <comment ref="H52" authorId="0" shapeId="0" xr:uid="{112D39DC-79B9-424B-83B9-58CB95E7AE91}">
      <text>
        <r>
          <rPr>
            <b/>
            <sz val="9"/>
            <color indexed="81"/>
            <rFont val="MS P ゴシック"/>
            <family val="3"/>
            <charset val="128"/>
          </rPr>
          <t>西暦で生年を入力</t>
        </r>
      </text>
    </comment>
    <comment ref="I52" authorId="0" shapeId="0" xr:uid="{48056BAE-B24F-46AC-90D5-974E6093AD38}">
      <text>
        <r>
          <rPr>
            <b/>
            <sz val="9"/>
            <color indexed="81"/>
            <rFont val="MS P ゴシック"/>
            <family val="3"/>
            <charset val="128"/>
          </rPr>
          <t>生月入力</t>
        </r>
        <r>
          <rPr>
            <sz val="9"/>
            <color indexed="81"/>
            <rFont val="MS P ゴシック"/>
            <family val="3"/>
            <charset val="128"/>
          </rPr>
          <t xml:space="preserve">
</t>
        </r>
      </text>
    </comment>
    <comment ref="J52" authorId="0" shapeId="0" xr:uid="{EC824881-5AF1-4BA3-BA45-B24B4B0F49F7}">
      <text>
        <r>
          <rPr>
            <b/>
            <sz val="9"/>
            <color indexed="81"/>
            <rFont val="MS P ゴシック"/>
            <family val="3"/>
            <charset val="128"/>
          </rPr>
          <t>生日入力</t>
        </r>
      </text>
    </comment>
    <comment ref="K52" authorId="0" shapeId="0" xr:uid="{17042545-A14A-412E-BF3C-C54E7148C36C}">
      <text>
        <r>
          <rPr>
            <b/>
            <sz val="9"/>
            <color indexed="81"/>
            <rFont val="MS P ゴシック"/>
            <family val="3"/>
            <charset val="128"/>
          </rPr>
          <t>参加種目1
種目選択</t>
        </r>
      </text>
    </comment>
    <comment ref="L52" authorId="0" shapeId="0" xr:uid="{604123A5-0E20-49B4-B12B-E475D832C7C0}">
      <text>
        <r>
          <rPr>
            <b/>
            <sz val="9"/>
            <color indexed="81"/>
            <rFont val="MS P ゴシック"/>
            <family val="3"/>
            <charset val="128"/>
          </rPr>
          <t>ベスト記録
トラック：分
の値</t>
        </r>
      </text>
    </comment>
    <comment ref="M52" authorId="0" shapeId="0" xr:uid="{56E338FF-F0DC-44E4-BA1F-6D6DAFF20907}">
      <text>
        <r>
          <rPr>
            <b/>
            <sz val="9"/>
            <color indexed="81"/>
            <rFont val="MS P ゴシック"/>
            <family val="3"/>
            <charset val="128"/>
          </rPr>
          <t xml:space="preserve">ベスト記録
トラック：秒
フィールド：m
の値
</t>
        </r>
      </text>
    </comment>
    <comment ref="N52" authorId="0" shapeId="0" xr:uid="{ECB3696E-BF34-4E40-B013-10300C26C890}">
      <text>
        <r>
          <rPr>
            <b/>
            <sz val="9"/>
            <color indexed="81"/>
            <rFont val="MS P ゴシック"/>
            <family val="3"/>
            <charset val="128"/>
          </rPr>
          <t>ベスト記録
トラック：1/100秒
ﾌｨｰﾙﾄﾞ：㎝
の値</t>
        </r>
      </text>
    </comment>
    <comment ref="O52" authorId="0" shapeId="0" xr:uid="{037F9577-9697-487C-9AF9-042A628C5CB3}">
      <text>
        <r>
          <rPr>
            <b/>
            <sz val="9"/>
            <color indexed="81"/>
            <rFont val="MS P ゴシック"/>
            <family val="3"/>
            <charset val="128"/>
          </rPr>
          <t>参加種目2
種目選択</t>
        </r>
      </text>
    </comment>
    <comment ref="P52" authorId="0" shapeId="0" xr:uid="{105ED647-94F8-4236-8A0E-5493D8705856}">
      <text>
        <r>
          <rPr>
            <b/>
            <sz val="9"/>
            <color indexed="81"/>
            <rFont val="MS P ゴシック"/>
            <family val="3"/>
            <charset val="128"/>
          </rPr>
          <t>ベスト記録
トラック：分
の値</t>
        </r>
      </text>
    </comment>
    <comment ref="Q52" authorId="0" shapeId="0" xr:uid="{DCEF0910-2BEB-4AF4-AAD1-10559CB486EF}">
      <text>
        <r>
          <rPr>
            <b/>
            <sz val="9"/>
            <color indexed="81"/>
            <rFont val="MS P ゴシック"/>
            <family val="3"/>
            <charset val="128"/>
          </rPr>
          <t xml:space="preserve">ベスト記録
トラック：秒
フィールド：m
の値
</t>
        </r>
      </text>
    </comment>
    <comment ref="R52" authorId="0" shapeId="0" xr:uid="{246A7E1D-5593-48BC-8794-4B1F19D0AF11}">
      <text>
        <r>
          <rPr>
            <b/>
            <sz val="9"/>
            <color indexed="81"/>
            <rFont val="MS P ゴシック"/>
            <family val="3"/>
            <charset val="128"/>
          </rPr>
          <t>ベスト記録
トラック：1/100秒
ﾌｨｰﾙﾄﾞ：㎝
の値</t>
        </r>
      </text>
    </comment>
    <comment ref="T52" authorId="0" shapeId="0" xr:uid="{AEB27484-BF89-4409-BF32-7CA839C2D693}">
      <text>
        <r>
          <rPr>
            <b/>
            <sz val="9"/>
            <color indexed="81"/>
            <rFont val="MS P ゴシック"/>
            <family val="3"/>
            <charset val="128"/>
          </rPr>
          <t>複数出場する際でチーム名が同じ場合には、チーム毎にA・B・Cなどを記入する</t>
        </r>
      </text>
    </comment>
    <comment ref="U52" authorId="0" shapeId="0" xr:uid="{1E03263E-81F9-4E95-AE25-9E4742889C63}">
      <text>
        <r>
          <rPr>
            <b/>
            <sz val="9"/>
            <color indexed="81"/>
            <rFont val="MS P ゴシック"/>
            <family val="3"/>
            <charset val="128"/>
          </rPr>
          <t>プロ掲載順
チーム内でプログラムに掲載する順番を1～6で選択</t>
        </r>
      </text>
    </comment>
    <comment ref="E53" authorId="0" shapeId="0" xr:uid="{5CED17DE-F8EC-48FC-A619-5B8B3F973304}">
      <text>
        <r>
          <rPr>
            <b/>
            <sz val="9"/>
            <color indexed="81"/>
            <rFont val="MS P ゴシック"/>
            <family val="3"/>
            <charset val="128"/>
          </rPr>
          <t>姓ﾌﾘｶﾞﾅ(式の答が間違えなら直接入力)</t>
        </r>
      </text>
    </comment>
    <comment ref="F53" authorId="0" shapeId="0" xr:uid="{13BB8FDD-69D5-42EF-9634-5AB69A3FB4DF}">
      <text>
        <r>
          <rPr>
            <b/>
            <sz val="9"/>
            <color indexed="81"/>
            <rFont val="MS P ゴシック"/>
            <family val="3"/>
            <charset val="128"/>
          </rPr>
          <t>名ﾌﾘｶﾞﾅ(式の答が間違えなら直接入力)</t>
        </r>
      </text>
    </comment>
    <comment ref="G53" authorId="0" shapeId="0" xr:uid="{574342DC-7680-4B11-8BA0-4EBE6C695431}">
      <text>
        <r>
          <rPr>
            <b/>
            <sz val="9"/>
            <color indexed="81"/>
            <rFont val="MS P ゴシック"/>
            <family val="3"/>
            <charset val="128"/>
          </rPr>
          <t>学年
学年選択</t>
        </r>
      </text>
    </comment>
    <comment ref="H53" authorId="0" shapeId="0" xr:uid="{77E1F7F7-1889-4AF9-9DE5-CEF67D9EA82B}">
      <text>
        <r>
          <rPr>
            <b/>
            <sz val="9"/>
            <color indexed="81"/>
            <rFont val="MS P ゴシック"/>
            <family val="3"/>
            <charset val="128"/>
          </rPr>
          <t>西暦で生年を入力</t>
        </r>
      </text>
    </comment>
    <comment ref="I53" authorId="0" shapeId="0" xr:uid="{73ADB457-C991-4B7B-90CB-5EFDA4A2C85B}">
      <text>
        <r>
          <rPr>
            <b/>
            <sz val="9"/>
            <color indexed="81"/>
            <rFont val="MS P ゴシック"/>
            <family val="3"/>
            <charset val="128"/>
          </rPr>
          <t>生月入力</t>
        </r>
        <r>
          <rPr>
            <sz val="9"/>
            <color indexed="81"/>
            <rFont val="MS P ゴシック"/>
            <family val="3"/>
            <charset val="128"/>
          </rPr>
          <t xml:space="preserve">
</t>
        </r>
      </text>
    </comment>
    <comment ref="J53" authorId="0" shapeId="0" xr:uid="{EE0611C7-DC64-4B11-898C-4F260D071EA7}">
      <text>
        <r>
          <rPr>
            <b/>
            <sz val="9"/>
            <color indexed="81"/>
            <rFont val="MS P ゴシック"/>
            <family val="3"/>
            <charset val="128"/>
          </rPr>
          <t>生日入力</t>
        </r>
      </text>
    </comment>
    <comment ref="K53" authorId="0" shapeId="0" xr:uid="{2DE18A92-3CC0-45D0-83B8-B823B18FEE3B}">
      <text>
        <r>
          <rPr>
            <b/>
            <sz val="9"/>
            <color indexed="81"/>
            <rFont val="MS P ゴシック"/>
            <family val="3"/>
            <charset val="128"/>
          </rPr>
          <t>参加種目1
種目選択</t>
        </r>
      </text>
    </comment>
    <comment ref="L53" authorId="0" shapeId="0" xr:uid="{16A2B129-0FD8-41F7-8F26-4B76A055678F}">
      <text>
        <r>
          <rPr>
            <b/>
            <sz val="9"/>
            <color indexed="81"/>
            <rFont val="MS P ゴシック"/>
            <family val="3"/>
            <charset val="128"/>
          </rPr>
          <t>ベスト記録
トラック：分
の値</t>
        </r>
      </text>
    </comment>
    <comment ref="M53" authorId="0" shapeId="0" xr:uid="{4AFE2E3E-123F-4881-9E96-77F2CA4FF480}">
      <text>
        <r>
          <rPr>
            <b/>
            <sz val="9"/>
            <color indexed="81"/>
            <rFont val="MS P ゴシック"/>
            <family val="3"/>
            <charset val="128"/>
          </rPr>
          <t xml:space="preserve">ベスト記録
トラック：秒
フィールド：m
の値
</t>
        </r>
      </text>
    </comment>
    <comment ref="N53" authorId="0" shapeId="0" xr:uid="{15FD529B-B6C1-48A2-9D3F-D2BB500B6F4B}">
      <text>
        <r>
          <rPr>
            <b/>
            <sz val="9"/>
            <color indexed="81"/>
            <rFont val="MS P ゴシック"/>
            <family val="3"/>
            <charset val="128"/>
          </rPr>
          <t>ベスト記録
トラック：1/100秒
ﾌｨｰﾙﾄﾞ：㎝
の値</t>
        </r>
      </text>
    </comment>
    <comment ref="O53" authorId="0" shapeId="0" xr:uid="{D2F4B7DB-F4A6-4375-92B4-DDBA679D7D7B}">
      <text>
        <r>
          <rPr>
            <b/>
            <sz val="9"/>
            <color indexed="81"/>
            <rFont val="MS P ゴシック"/>
            <family val="3"/>
            <charset val="128"/>
          </rPr>
          <t>参加種目2
種目選択</t>
        </r>
      </text>
    </comment>
    <comment ref="P53" authorId="0" shapeId="0" xr:uid="{8C1B3957-DA35-459D-8366-7E5B593250C7}">
      <text>
        <r>
          <rPr>
            <b/>
            <sz val="9"/>
            <color indexed="81"/>
            <rFont val="MS P ゴシック"/>
            <family val="3"/>
            <charset val="128"/>
          </rPr>
          <t>ベスト記録
トラック：分
の値</t>
        </r>
      </text>
    </comment>
    <comment ref="Q53" authorId="0" shapeId="0" xr:uid="{0D2F8E58-6513-471A-BEB6-88DA6D730669}">
      <text>
        <r>
          <rPr>
            <b/>
            <sz val="9"/>
            <color indexed="81"/>
            <rFont val="MS P ゴシック"/>
            <family val="3"/>
            <charset val="128"/>
          </rPr>
          <t xml:space="preserve">ベスト記録
トラック：秒
フィールド：m
の値
</t>
        </r>
      </text>
    </comment>
    <comment ref="R53" authorId="0" shapeId="0" xr:uid="{430028F2-FEE1-4EAC-AD34-392ADEA71F2F}">
      <text>
        <r>
          <rPr>
            <b/>
            <sz val="9"/>
            <color indexed="81"/>
            <rFont val="MS P ゴシック"/>
            <family val="3"/>
            <charset val="128"/>
          </rPr>
          <t>ベスト記録
トラック：1/100秒
ﾌｨｰﾙﾄﾞ：㎝
の値</t>
        </r>
      </text>
    </comment>
    <comment ref="T53" authorId="0" shapeId="0" xr:uid="{715ECE92-D19F-4A8D-A5A7-31985110AD25}">
      <text>
        <r>
          <rPr>
            <b/>
            <sz val="9"/>
            <color indexed="81"/>
            <rFont val="MS P ゴシック"/>
            <family val="3"/>
            <charset val="128"/>
          </rPr>
          <t>複数出場する際でチーム名が同じ場合には、チーム毎にA・B・Cなどを記入する</t>
        </r>
      </text>
    </comment>
    <comment ref="U53" authorId="0" shapeId="0" xr:uid="{DA06E2A5-D30A-4F32-85D5-CABE9408F342}">
      <text>
        <r>
          <rPr>
            <b/>
            <sz val="9"/>
            <color indexed="81"/>
            <rFont val="MS P ゴシック"/>
            <family val="3"/>
            <charset val="128"/>
          </rPr>
          <t>プロ掲載順
チーム内でプログラムに掲載する順番を1～6で選択</t>
        </r>
      </text>
    </comment>
    <comment ref="E54" authorId="0" shapeId="0" xr:uid="{849F1EAC-B379-4ADD-B55B-6C34B8D11763}">
      <text>
        <r>
          <rPr>
            <b/>
            <sz val="9"/>
            <color indexed="81"/>
            <rFont val="MS P ゴシック"/>
            <family val="3"/>
            <charset val="128"/>
          </rPr>
          <t>姓ﾌﾘｶﾞﾅ(式の答が間違えなら直接入力)</t>
        </r>
      </text>
    </comment>
    <comment ref="F54" authorId="0" shapeId="0" xr:uid="{1BBB32FB-A155-480C-A227-C2233FA35251}">
      <text>
        <r>
          <rPr>
            <b/>
            <sz val="9"/>
            <color indexed="81"/>
            <rFont val="MS P ゴシック"/>
            <family val="3"/>
            <charset val="128"/>
          </rPr>
          <t>名ﾌﾘｶﾞﾅ(式の答が間違えなら直接入力)</t>
        </r>
      </text>
    </comment>
    <comment ref="G54" authorId="0" shapeId="0" xr:uid="{CE97C701-A06D-427A-B930-BA588067957B}">
      <text>
        <r>
          <rPr>
            <b/>
            <sz val="9"/>
            <color indexed="81"/>
            <rFont val="MS P ゴシック"/>
            <family val="3"/>
            <charset val="128"/>
          </rPr>
          <t>学年
学年選択</t>
        </r>
      </text>
    </comment>
    <comment ref="H54" authorId="0" shapeId="0" xr:uid="{A45AFEFC-1CCE-4F7D-A775-BE3AE28BA84A}">
      <text>
        <r>
          <rPr>
            <b/>
            <sz val="9"/>
            <color indexed="81"/>
            <rFont val="MS P ゴシック"/>
            <family val="3"/>
            <charset val="128"/>
          </rPr>
          <t>西暦で生年を入力</t>
        </r>
      </text>
    </comment>
    <comment ref="I54" authorId="0" shapeId="0" xr:uid="{36407418-4E42-4EA0-9DCE-5FF9C72E8066}">
      <text>
        <r>
          <rPr>
            <b/>
            <sz val="9"/>
            <color indexed="81"/>
            <rFont val="MS P ゴシック"/>
            <family val="3"/>
            <charset val="128"/>
          </rPr>
          <t>生月入力</t>
        </r>
        <r>
          <rPr>
            <sz val="9"/>
            <color indexed="81"/>
            <rFont val="MS P ゴシック"/>
            <family val="3"/>
            <charset val="128"/>
          </rPr>
          <t xml:space="preserve">
</t>
        </r>
      </text>
    </comment>
    <comment ref="J54" authorId="0" shapeId="0" xr:uid="{CDD2043F-7E4C-4258-8C52-030C2B0B5DDB}">
      <text>
        <r>
          <rPr>
            <b/>
            <sz val="9"/>
            <color indexed="81"/>
            <rFont val="MS P ゴシック"/>
            <family val="3"/>
            <charset val="128"/>
          </rPr>
          <t>生日入力</t>
        </r>
      </text>
    </comment>
    <comment ref="K54" authorId="0" shapeId="0" xr:uid="{4EAEA285-14E1-4CF9-B594-755D96B095A6}">
      <text>
        <r>
          <rPr>
            <b/>
            <sz val="9"/>
            <color indexed="81"/>
            <rFont val="MS P ゴシック"/>
            <family val="3"/>
            <charset val="128"/>
          </rPr>
          <t>参加種目1
種目選択</t>
        </r>
      </text>
    </comment>
    <comment ref="L54" authorId="0" shapeId="0" xr:uid="{53B29D6F-347C-4843-8770-68880FF43D7C}">
      <text>
        <r>
          <rPr>
            <b/>
            <sz val="9"/>
            <color indexed="81"/>
            <rFont val="MS P ゴシック"/>
            <family val="3"/>
            <charset val="128"/>
          </rPr>
          <t>ベスト記録
トラック：分
の値</t>
        </r>
      </text>
    </comment>
    <comment ref="M54" authorId="0" shapeId="0" xr:uid="{60DBEFE5-B16A-4B7F-A1D0-C6EAD669FA6A}">
      <text>
        <r>
          <rPr>
            <b/>
            <sz val="9"/>
            <color indexed="81"/>
            <rFont val="MS P ゴシック"/>
            <family val="3"/>
            <charset val="128"/>
          </rPr>
          <t xml:space="preserve">ベスト記録
トラック：秒
フィールド：m
の値
</t>
        </r>
      </text>
    </comment>
    <comment ref="N54" authorId="0" shapeId="0" xr:uid="{C71799CF-B539-4137-9FD6-481E8C946FDC}">
      <text>
        <r>
          <rPr>
            <b/>
            <sz val="9"/>
            <color indexed="81"/>
            <rFont val="MS P ゴシック"/>
            <family val="3"/>
            <charset val="128"/>
          </rPr>
          <t>ベスト記録
トラック：1/100秒
ﾌｨｰﾙﾄﾞ：㎝
の値</t>
        </r>
      </text>
    </comment>
    <comment ref="O54" authorId="0" shapeId="0" xr:uid="{547EE090-4E81-4B1D-9992-09018575A63B}">
      <text>
        <r>
          <rPr>
            <b/>
            <sz val="9"/>
            <color indexed="81"/>
            <rFont val="MS P ゴシック"/>
            <family val="3"/>
            <charset val="128"/>
          </rPr>
          <t>参加種目2
種目選択</t>
        </r>
      </text>
    </comment>
    <comment ref="P54" authorId="0" shapeId="0" xr:uid="{250B9EF2-186C-48D7-B048-007B1F5F2B0D}">
      <text>
        <r>
          <rPr>
            <b/>
            <sz val="9"/>
            <color indexed="81"/>
            <rFont val="MS P ゴシック"/>
            <family val="3"/>
            <charset val="128"/>
          </rPr>
          <t>ベスト記録
トラック：分
の値</t>
        </r>
      </text>
    </comment>
    <comment ref="Q54" authorId="0" shapeId="0" xr:uid="{F8098A8C-2A2D-433F-A192-4975CF9868BC}">
      <text>
        <r>
          <rPr>
            <b/>
            <sz val="9"/>
            <color indexed="81"/>
            <rFont val="MS P ゴシック"/>
            <family val="3"/>
            <charset val="128"/>
          </rPr>
          <t xml:space="preserve">ベスト記録
トラック：秒
フィールド：m
の値
</t>
        </r>
      </text>
    </comment>
    <comment ref="R54" authorId="0" shapeId="0" xr:uid="{0C0D789F-5B24-4FEE-86DE-6701AA8D1F1E}">
      <text>
        <r>
          <rPr>
            <b/>
            <sz val="9"/>
            <color indexed="81"/>
            <rFont val="MS P ゴシック"/>
            <family val="3"/>
            <charset val="128"/>
          </rPr>
          <t>ベスト記録
トラック：1/100秒
ﾌｨｰﾙﾄﾞ：㎝
の値</t>
        </r>
      </text>
    </comment>
    <comment ref="T54" authorId="0" shapeId="0" xr:uid="{419B710D-FA83-48CE-9CC0-6EC3E16D992E}">
      <text>
        <r>
          <rPr>
            <b/>
            <sz val="9"/>
            <color indexed="81"/>
            <rFont val="MS P ゴシック"/>
            <family val="3"/>
            <charset val="128"/>
          </rPr>
          <t>複数出場する際でチーム名が同じ場合には、チーム毎にA・B・Cなどを記入する</t>
        </r>
      </text>
    </comment>
    <comment ref="U54" authorId="0" shapeId="0" xr:uid="{2E28B483-3400-41F8-8CE0-A04AA4253E41}">
      <text>
        <r>
          <rPr>
            <b/>
            <sz val="9"/>
            <color indexed="81"/>
            <rFont val="MS P ゴシック"/>
            <family val="3"/>
            <charset val="128"/>
          </rPr>
          <t>プロ掲載順
チーム内でプログラムに掲載する順番を1～6で選択</t>
        </r>
      </text>
    </comment>
    <comment ref="E55" authorId="0" shapeId="0" xr:uid="{B3AE95CF-EC61-4B25-BF9E-6B1D029ACC76}">
      <text>
        <r>
          <rPr>
            <b/>
            <sz val="9"/>
            <color indexed="81"/>
            <rFont val="MS P ゴシック"/>
            <family val="3"/>
            <charset val="128"/>
          </rPr>
          <t>姓ﾌﾘｶﾞﾅ(式の答が間違えなら直接入力)</t>
        </r>
      </text>
    </comment>
    <comment ref="F55" authorId="0" shapeId="0" xr:uid="{141BA934-E700-488C-AA2A-A93146246F68}">
      <text>
        <r>
          <rPr>
            <b/>
            <sz val="9"/>
            <color indexed="81"/>
            <rFont val="MS P ゴシック"/>
            <family val="3"/>
            <charset val="128"/>
          </rPr>
          <t>名ﾌﾘｶﾞﾅ(式の答が間違えなら直接入力)</t>
        </r>
      </text>
    </comment>
    <comment ref="G55" authorId="0" shapeId="0" xr:uid="{B6123FCB-3B06-43EC-8F55-FD0C99963CD4}">
      <text>
        <r>
          <rPr>
            <b/>
            <sz val="9"/>
            <color indexed="81"/>
            <rFont val="MS P ゴシック"/>
            <family val="3"/>
            <charset val="128"/>
          </rPr>
          <t>学年
学年選択</t>
        </r>
      </text>
    </comment>
    <comment ref="H55" authorId="0" shapeId="0" xr:uid="{8CDC818D-4F59-4DC3-B8FB-9930643BA417}">
      <text>
        <r>
          <rPr>
            <b/>
            <sz val="9"/>
            <color indexed="81"/>
            <rFont val="MS P ゴシック"/>
            <family val="3"/>
            <charset val="128"/>
          </rPr>
          <t>西暦で生年を入力</t>
        </r>
      </text>
    </comment>
    <comment ref="I55" authorId="0" shapeId="0" xr:uid="{737A59DC-6024-4B63-91F7-5A3C4D055B72}">
      <text>
        <r>
          <rPr>
            <b/>
            <sz val="9"/>
            <color indexed="81"/>
            <rFont val="MS P ゴシック"/>
            <family val="3"/>
            <charset val="128"/>
          </rPr>
          <t>生月入力</t>
        </r>
        <r>
          <rPr>
            <sz val="9"/>
            <color indexed="81"/>
            <rFont val="MS P ゴシック"/>
            <family val="3"/>
            <charset val="128"/>
          </rPr>
          <t xml:space="preserve">
</t>
        </r>
      </text>
    </comment>
    <comment ref="J55" authorId="0" shapeId="0" xr:uid="{6BF573D0-289E-421D-ACFF-73BB1104833C}">
      <text>
        <r>
          <rPr>
            <b/>
            <sz val="9"/>
            <color indexed="81"/>
            <rFont val="MS P ゴシック"/>
            <family val="3"/>
            <charset val="128"/>
          </rPr>
          <t>生日入力</t>
        </r>
      </text>
    </comment>
    <comment ref="K55" authorId="0" shapeId="0" xr:uid="{1D25A83B-6B17-418D-B476-388200B8674B}">
      <text>
        <r>
          <rPr>
            <b/>
            <sz val="9"/>
            <color indexed="81"/>
            <rFont val="MS P ゴシック"/>
            <family val="3"/>
            <charset val="128"/>
          </rPr>
          <t>参加種目1
種目選択</t>
        </r>
      </text>
    </comment>
    <comment ref="L55" authorId="0" shapeId="0" xr:uid="{030ABFFE-B3DC-4B6F-B06F-0D53667E5D3E}">
      <text>
        <r>
          <rPr>
            <b/>
            <sz val="9"/>
            <color indexed="81"/>
            <rFont val="MS P ゴシック"/>
            <family val="3"/>
            <charset val="128"/>
          </rPr>
          <t>ベスト記録
トラック：分
の値</t>
        </r>
      </text>
    </comment>
    <comment ref="M55" authorId="0" shapeId="0" xr:uid="{12F7A842-28CE-43A3-8C45-04115F964092}">
      <text>
        <r>
          <rPr>
            <b/>
            <sz val="9"/>
            <color indexed="81"/>
            <rFont val="MS P ゴシック"/>
            <family val="3"/>
            <charset val="128"/>
          </rPr>
          <t xml:space="preserve">ベスト記録
トラック：秒
フィールド：m
の値
</t>
        </r>
      </text>
    </comment>
    <comment ref="N55" authorId="0" shapeId="0" xr:uid="{8B8FF66C-8734-494A-940D-DDFC6CF15D53}">
      <text>
        <r>
          <rPr>
            <b/>
            <sz val="9"/>
            <color indexed="81"/>
            <rFont val="MS P ゴシック"/>
            <family val="3"/>
            <charset val="128"/>
          </rPr>
          <t>ベスト記録
トラック：1/100秒
ﾌｨｰﾙﾄﾞ：㎝
の値</t>
        </r>
      </text>
    </comment>
    <comment ref="O55" authorId="0" shapeId="0" xr:uid="{1D207DC4-87B6-43BB-8B4A-E210F7FA49EA}">
      <text>
        <r>
          <rPr>
            <b/>
            <sz val="9"/>
            <color indexed="81"/>
            <rFont val="MS P ゴシック"/>
            <family val="3"/>
            <charset val="128"/>
          </rPr>
          <t>参加種目2
種目選択</t>
        </r>
      </text>
    </comment>
    <comment ref="P55" authorId="0" shapeId="0" xr:uid="{66C41817-3269-4EE3-A347-922069F9CA99}">
      <text>
        <r>
          <rPr>
            <b/>
            <sz val="9"/>
            <color indexed="81"/>
            <rFont val="MS P ゴシック"/>
            <family val="3"/>
            <charset val="128"/>
          </rPr>
          <t>ベスト記録
トラック：分
の値</t>
        </r>
      </text>
    </comment>
    <comment ref="Q55" authorId="0" shapeId="0" xr:uid="{0875DCFE-837A-4F27-AB76-500CD5A8ED5A}">
      <text>
        <r>
          <rPr>
            <b/>
            <sz val="9"/>
            <color indexed="81"/>
            <rFont val="MS P ゴシック"/>
            <family val="3"/>
            <charset val="128"/>
          </rPr>
          <t xml:space="preserve">ベスト記録
トラック：秒
フィールド：m
の値
</t>
        </r>
      </text>
    </comment>
    <comment ref="R55" authorId="0" shapeId="0" xr:uid="{4C38DD3C-905B-445B-B784-1795772B9AF1}">
      <text>
        <r>
          <rPr>
            <b/>
            <sz val="9"/>
            <color indexed="81"/>
            <rFont val="MS P ゴシック"/>
            <family val="3"/>
            <charset val="128"/>
          </rPr>
          <t>ベスト記録
トラック：1/100秒
ﾌｨｰﾙﾄﾞ：㎝
の値</t>
        </r>
      </text>
    </comment>
    <comment ref="T55" authorId="0" shapeId="0" xr:uid="{BAF44B27-993F-4088-A5AD-F17139E4955E}">
      <text>
        <r>
          <rPr>
            <b/>
            <sz val="9"/>
            <color indexed="81"/>
            <rFont val="MS P ゴシック"/>
            <family val="3"/>
            <charset val="128"/>
          </rPr>
          <t>複数出場する際でチーム名が同じ場合には、チーム毎にA・B・Cなどを記入する</t>
        </r>
      </text>
    </comment>
    <comment ref="U55" authorId="0" shapeId="0" xr:uid="{EFDC3003-F62A-4815-9CD1-A646E3A94EEE}">
      <text>
        <r>
          <rPr>
            <b/>
            <sz val="9"/>
            <color indexed="81"/>
            <rFont val="MS P ゴシック"/>
            <family val="3"/>
            <charset val="128"/>
          </rPr>
          <t>プロ掲載順
チーム内でプログラムに掲載する順番を1～6で選択</t>
        </r>
      </text>
    </comment>
    <comment ref="E56" authorId="0" shapeId="0" xr:uid="{59947433-A290-4EBA-811E-B17715983442}">
      <text>
        <r>
          <rPr>
            <b/>
            <sz val="9"/>
            <color indexed="81"/>
            <rFont val="MS P ゴシック"/>
            <family val="3"/>
            <charset val="128"/>
          </rPr>
          <t>姓ﾌﾘｶﾞﾅ(式の答が間違えなら直接入力)</t>
        </r>
      </text>
    </comment>
    <comment ref="F56" authorId="0" shapeId="0" xr:uid="{D78D0132-5DE4-4A9B-B894-045BE6FB9990}">
      <text>
        <r>
          <rPr>
            <b/>
            <sz val="9"/>
            <color indexed="81"/>
            <rFont val="MS P ゴシック"/>
            <family val="3"/>
            <charset val="128"/>
          </rPr>
          <t>名ﾌﾘｶﾞﾅ(式の答が間違えなら直接入力)</t>
        </r>
      </text>
    </comment>
    <comment ref="G56" authorId="0" shapeId="0" xr:uid="{687ED843-1F15-436A-97C5-CFF0630C1BEE}">
      <text>
        <r>
          <rPr>
            <b/>
            <sz val="9"/>
            <color indexed="81"/>
            <rFont val="MS P ゴシック"/>
            <family val="3"/>
            <charset val="128"/>
          </rPr>
          <t>学年
学年選択</t>
        </r>
      </text>
    </comment>
    <comment ref="H56" authorId="0" shapeId="0" xr:uid="{1E41A88F-0462-4877-AE64-9FBB3E46DDC4}">
      <text>
        <r>
          <rPr>
            <b/>
            <sz val="9"/>
            <color indexed="81"/>
            <rFont val="MS P ゴシック"/>
            <family val="3"/>
            <charset val="128"/>
          </rPr>
          <t>西暦で生年を入力</t>
        </r>
      </text>
    </comment>
    <comment ref="I56" authorId="0" shapeId="0" xr:uid="{C3FA4AFC-757C-4BA2-94C3-03FCFAE5C3A7}">
      <text>
        <r>
          <rPr>
            <b/>
            <sz val="9"/>
            <color indexed="81"/>
            <rFont val="MS P ゴシック"/>
            <family val="3"/>
            <charset val="128"/>
          </rPr>
          <t>生月入力</t>
        </r>
        <r>
          <rPr>
            <sz val="9"/>
            <color indexed="81"/>
            <rFont val="MS P ゴシック"/>
            <family val="3"/>
            <charset val="128"/>
          </rPr>
          <t xml:space="preserve">
</t>
        </r>
      </text>
    </comment>
    <comment ref="J56" authorId="0" shapeId="0" xr:uid="{DABFCA4E-B494-4C50-8BBF-EB5CBE3EE1B8}">
      <text>
        <r>
          <rPr>
            <b/>
            <sz val="9"/>
            <color indexed="81"/>
            <rFont val="MS P ゴシック"/>
            <family val="3"/>
            <charset val="128"/>
          </rPr>
          <t>生日入力</t>
        </r>
      </text>
    </comment>
    <comment ref="K56" authorId="0" shapeId="0" xr:uid="{8064A32A-7AD5-4A01-BB1F-7A9D5AA7076A}">
      <text>
        <r>
          <rPr>
            <b/>
            <sz val="9"/>
            <color indexed="81"/>
            <rFont val="MS P ゴシック"/>
            <family val="3"/>
            <charset val="128"/>
          </rPr>
          <t>参加種目1
種目選択</t>
        </r>
      </text>
    </comment>
    <comment ref="L56" authorId="0" shapeId="0" xr:uid="{29FDDF9C-46D5-4C9A-9F8B-9CF634080B7E}">
      <text>
        <r>
          <rPr>
            <b/>
            <sz val="9"/>
            <color indexed="81"/>
            <rFont val="MS P ゴシック"/>
            <family val="3"/>
            <charset val="128"/>
          </rPr>
          <t>ベスト記録
トラック：分
の値</t>
        </r>
      </text>
    </comment>
    <comment ref="M56" authorId="0" shapeId="0" xr:uid="{97343935-2D34-4568-A7E3-645204F3E2C8}">
      <text>
        <r>
          <rPr>
            <b/>
            <sz val="9"/>
            <color indexed="81"/>
            <rFont val="MS P ゴシック"/>
            <family val="3"/>
            <charset val="128"/>
          </rPr>
          <t xml:space="preserve">ベスト記録
トラック：秒
フィールド：m
の値
</t>
        </r>
      </text>
    </comment>
    <comment ref="N56" authorId="0" shapeId="0" xr:uid="{C10873E6-3FA2-4902-ACE9-5B547314ED12}">
      <text>
        <r>
          <rPr>
            <b/>
            <sz val="9"/>
            <color indexed="81"/>
            <rFont val="MS P ゴシック"/>
            <family val="3"/>
            <charset val="128"/>
          </rPr>
          <t>ベスト記録
トラック：1/100秒
ﾌｨｰﾙﾄﾞ：㎝
の値</t>
        </r>
      </text>
    </comment>
    <comment ref="O56" authorId="0" shapeId="0" xr:uid="{BD545832-5CFB-4888-AD8C-2F0D25CBB7B3}">
      <text>
        <r>
          <rPr>
            <b/>
            <sz val="9"/>
            <color indexed="81"/>
            <rFont val="MS P ゴシック"/>
            <family val="3"/>
            <charset val="128"/>
          </rPr>
          <t>参加種目2
種目選択</t>
        </r>
      </text>
    </comment>
    <comment ref="P56" authorId="0" shapeId="0" xr:uid="{D497326B-FD93-434F-ADD6-EEDC3F2DC1C0}">
      <text>
        <r>
          <rPr>
            <b/>
            <sz val="9"/>
            <color indexed="81"/>
            <rFont val="MS P ゴシック"/>
            <family val="3"/>
            <charset val="128"/>
          </rPr>
          <t>ベスト記録
トラック：分
の値</t>
        </r>
      </text>
    </comment>
    <comment ref="Q56" authorId="0" shapeId="0" xr:uid="{585AD4F5-375A-42F8-995B-DF13E0A2BF4C}">
      <text>
        <r>
          <rPr>
            <b/>
            <sz val="9"/>
            <color indexed="81"/>
            <rFont val="MS P ゴシック"/>
            <family val="3"/>
            <charset val="128"/>
          </rPr>
          <t xml:space="preserve">ベスト記録
トラック：秒
フィールド：m
の値
</t>
        </r>
      </text>
    </comment>
    <comment ref="R56" authorId="0" shapeId="0" xr:uid="{44B92F6B-C819-42B6-9E20-8C0080B174A8}">
      <text>
        <r>
          <rPr>
            <b/>
            <sz val="9"/>
            <color indexed="81"/>
            <rFont val="MS P ゴシック"/>
            <family val="3"/>
            <charset val="128"/>
          </rPr>
          <t>ベスト記録
トラック：1/100秒
ﾌｨｰﾙﾄﾞ：㎝
の値</t>
        </r>
      </text>
    </comment>
    <comment ref="T56" authorId="0" shapeId="0" xr:uid="{760BDEA6-897F-45C0-B12D-9A76DF1DED42}">
      <text>
        <r>
          <rPr>
            <b/>
            <sz val="9"/>
            <color indexed="81"/>
            <rFont val="MS P ゴシック"/>
            <family val="3"/>
            <charset val="128"/>
          </rPr>
          <t>複数出場する際でチーム名が同じ場合には、チーム毎にA・B・Cなどを記入する</t>
        </r>
      </text>
    </comment>
    <comment ref="U56" authorId="0" shapeId="0" xr:uid="{42B382BD-EAE1-487A-A6EA-65A8286F5FB8}">
      <text>
        <r>
          <rPr>
            <b/>
            <sz val="9"/>
            <color indexed="81"/>
            <rFont val="MS P ゴシック"/>
            <family val="3"/>
            <charset val="128"/>
          </rPr>
          <t>プロ掲載順
チーム内でプログラムに掲載する順番を1～6で選択</t>
        </r>
      </text>
    </comment>
    <comment ref="E57" authorId="0" shapeId="0" xr:uid="{72A1468C-E00A-4B2F-B3C2-81E7E3BAF7FA}">
      <text>
        <r>
          <rPr>
            <b/>
            <sz val="9"/>
            <color indexed="81"/>
            <rFont val="MS P ゴシック"/>
            <family val="3"/>
            <charset val="128"/>
          </rPr>
          <t>姓ﾌﾘｶﾞﾅ(式の答が間違えなら直接入力)</t>
        </r>
      </text>
    </comment>
    <comment ref="F57" authorId="0" shapeId="0" xr:uid="{F4A0A110-BDDA-41BD-9E98-221A2260CC81}">
      <text>
        <r>
          <rPr>
            <b/>
            <sz val="9"/>
            <color indexed="81"/>
            <rFont val="MS P ゴシック"/>
            <family val="3"/>
            <charset val="128"/>
          </rPr>
          <t>名ﾌﾘｶﾞﾅ(式の答が間違えなら直接入力)</t>
        </r>
      </text>
    </comment>
    <comment ref="G57" authorId="0" shapeId="0" xr:uid="{06E814E2-5833-4123-BBBA-363D0D922554}">
      <text>
        <r>
          <rPr>
            <b/>
            <sz val="9"/>
            <color indexed="81"/>
            <rFont val="MS P ゴシック"/>
            <family val="3"/>
            <charset val="128"/>
          </rPr>
          <t>学年
学年選択</t>
        </r>
      </text>
    </comment>
    <comment ref="H57" authorId="0" shapeId="0" xr:uid="{EFA51CDA-5534-4F2A-8AD3-708296018863}">
      <text>
        <r>
          <rPr>
            <b/>
            <sz val="9"/>
            <color indexed="81"/>
            <rFont val="MS P ゴシック"/>
            <family val="3"/>
            <charset val="128"/>
          </rPr>
          <t>西暦で生年を入力</t>
        </r>
      </text>
    </comment>
    <comment ref="I57" authorId="0" shapeId="0" xr:uid="{535E956F-F1BC-48F6-A4C6-A8538BDAFE61}">
      <text>
        <r>
          <rPr>
            <b/>
            <sz val="9"/>
            <color indexed="81"/>
            <rFont val="MS P ゴシック"/>
            <family val="3"/>
            <charset val="128"/>
          </rPr>
          <t>生月入力</t>
        </r>
        <r>
          <rPr>
            <sz val="9"/>
            <color indexed="81"/>
            <rFont val="MS P ゴシック"/>
            <family val="3"/>
            <charset val="128"/>
          </rPr>
          <t xml:space="preserve">
</t>
        </r>
      </text>
    </comment>
    <comment ref="J57" authorId="0" shapeId="0" xr:uid="{5DD20AA3-55B6-4D11-9756-E272ED58135F}">
      <text>
        <r>
          <rPr>
            <b/>
            <sz val="9"/>
            <color indexed="81"/>
            <rFont val="MS P ゴシック"/>
            <family val="3"/>
            <charset val="128"/>
          </rPr>
          <t>生日入力</t>
        </r>
      </text>
    </comment>
    <comment ref="K57" authorId="0" shapeId="0" xr:uid="{7E4EC188-8BD2-445A-AC9E-D0F433E0B2D1}">
      <text>
        <r>
          <rPr>
            <b/>
            <sz val="9"/>
            <color indexed="81"/>
            <rFont val="MS P ゴシック"/>
            <family val="3"/>
            <charset val="128"/>
          </rPr>
          <t>参加種目1
種目選択</t>
        </r>
      </text>
    </comment>
    <comment ref="L57" authorId="0" shapeId="0" xr:uid="{65F62A22-35F4-4DFE-B590-B258BF14407D}">
      <text>
        <r>
          <rPr>
            <b/>
            <sz val="9"/>
            <color indexed="81"/>
            <rFont val="MS P ゴシック"/>
            <family val="3"/>
            <charset val="128"/>
          </rPr>
          <t>ベスト記録
トラック：分
の値</t>
        </r>
      </text>
    </comment>
    <comment ref="M57" authorId="0" shapeId="0" xr:uid="{6ED2A82C-F24B-47F9-861E-217B56004D17}">
      <text>
        <r>
          <rPr>
            <b/>
            <sz val="9"/>
            <color indexed="81"/>
            <rFont val="MS P ゴシック"/>
            <family val="3"/>
            <charset val="128"/>
          </rPr>
          <t xml:space="preserve">ベスト記録
トラック：秒
フィールド：m
の値
</t>
        </r>
      </text>
    </comment>
    <comment ref="N57" authorId="0" shapeId="0" xr:uid="{DBA1AA8D-0418-4D40-90EA-EE7884508C60}">
      <text>
        <r>
          <rPr>
            <b/>
            <sz val="9"/>
            <color indexed="81"/>
            <rFont val="MS P ゴシック"/>
            <family val="3"/>
            <charset val="128"/>
          </rPr>
          <t>ベスト記録
トラック：1/100秒
ﾌｨｰﾙﾄﾞ：㎝
の値</t>
        </r>
      </text>
    </comment>
    <comment ref="O57" authorId="0" shapeId="0" xr:uid="{83C11ED8-72E5-4366-A08C-48AD025ACCDE}">
      <text>
        <r>
          <rPr>
            <b/>
            <sz val="9"/>
            <color indexed="81"/>
            <rFont val="MS P ゴシック"/>
            <family val="3"/>
            <charset val="128"/>
          </rPr>
          <t>参加種目2
種目選択</t>
        </r>
      </text>
    </comment>
    <comment ref="P57" authorId="0" shapeId="0" xr:uid="{B726733E-A6DF-4B9A-9ED2-11F4B650FA08}">
      <text>
        <r>
          <rPr>
            <b/>
            <sz val="9"/>
            <color indexed="81"/>
            <rFont val="MS P ゴシック"/>
            <family val="3"/>
            <charset val="128"/>
          </rPr>
          <t>ベスト記録
トラック：分
の値</t>
        </r>
      </text>
    </comment>
    <comment ref="Q57" authorId="0" shapeId="0" xr:uid="{FD96D21C-E802-408F-AB65-A879D95A19F7}">
      <text>
        <r>
          <rPr>
            <b/>
            <sz val="9"/>
            <color indexed="81"/>
            <rFont val="MS P ゴシック"/>
            <family val="3"/>
            <charset val="128"/>
          </rPr>
          <t xml:space="preserve">ベスト記録
トラック：秒
フィールド：m
の値
</t>
        </r>
      </text>
    </comment>
    <comment ref="R57" authorId="0" shapeId="0" xr:uid="{704C88CB-8A1A-4B0B-BEAB-969B515868DC}">
      <text>
        <r>
          <rPr>
            <b/>
            <sz val="9"/>
            <color indexed="81"/>
            <rFont val="MS P ゴシック"/>
            <family val="3"/>
            <charset val="128"/>
          </rPr>
          <t>ベスト記録
トラック：1/100秒
ﾌｨｰﾙﾄﾞ：㎝
の値</t>
        </r>
      </text>
    </comment>
    <comment ref="T57" authorId="0" shapeId="0" xr:uid="{A34DAEE7-E422-4466-B716-7E623DF45C7B}">
      <text>
        <r>
          <rPr>
            <b/>
            <sz val="9"/>
            <color indexed="81"/>
            <rFont val="MS P ゴシック"/>
            <family val="3"/>
            <charset val="128"/>
          </rPr>
          <t>複数出場する際でチーム名が同じ場合には、チーム毎にA・B・Cなどを記入する</t>
        </r>
      </text>
    </comment>
    <comment ref="U57" authorId="0" shapeId="0" xr:uid="{E214A615-694D-4959-A634-3FA1BA838982}">
      <text>
        <r>
          <rPr>
            <b/>
            <sz val="9"/>
            <color indexed="81"/>
            <rFont val="MS P ゴシック"/>
            <family val="3"/>
            <charset val="128"/>
          </rPr>
          <t>プロ掲載順
チーム内でプログラムに掲載する順番を1～6で選択</t>
        </r>
      </text>
    </comment>
    <comment ref="E58" authorId="0" shapeId="0" xr:uid="{A69D0732-D316-48F4-ADD8-362D4BB56509}">
      <text>
        <r>
          <rPr>
            <b/>
            <sz val="9"/>
            <color indexed="81"/>
            <rFont val="MS P ゴシック"/>
            <family val="3"/>
            <charset val="128"/>
          </rPr>
          <t>姓ﾌﾘｶﾞﾅ(式の答が間違えなら直接入力)</t>
        </r>
      </text>
    </comment>
    <comment ref="F58" authorId="0" shapeId="0" xr:uid="{1354BE32-AAD3-443D-9083-B423D6A13D11}">
      <text>
        <r>
          <rPr>
            <b/>
            <sz val="9"/>
            <color indexed="81"/>
            <rFont val="MS P ゴシック"/>
            <family val="3"/>
            <charset val="128"/>
          </rPr>
          <t>名ﾌﾘｶﾞﾅ(式の答が間違えなら直接入力)</t>
        </r>
      </text>
    </comment>
    <comment ref="G58" authorId="0" shapeId="0" xr:uid="{C585D2C0-63C7-4719-ACE5-DA17BB802E28}">
      <text>
        <r>
          <rPr>
            <b/>
            <sz val="9"/>
            <color indexed="81"/>
            <rFont val="MS P ゴシック"/>
            <family val="3"/>
            <charset val="128"/>
          </rPr>
          <t>学年
学年選択</t>
        </r>
      </text>
    </comment>
    <comment ref="H58" authorId="0" shapeId="0" xr:uid="{12D547FE-8B21-4BF5-A85C-C6AD1AC10C44}">
      <text>
        <r>
          <rPr>
            <b/>
            <sz val="9"/>
            <color indexed="81"/>
            <rFont val="MS P ゴシック"/>
            <family val="3"/>
            <charset val="128"/>
          </rPr>
          <t>西暦で生年を入力</t>
        </r>
      </text>
    </comment>
    <comment ref="I58" authorId="0" shapeId="0" xr:uid="{8DA9E717-229C-40F9-8A18-998086AA6061}">
      <text>
        <r>
          <rPr>
            <b/>
            <sz val="9"/>
            <color indexed="81"/>
            <rFont val="MS P ゴシック"/>
            <family val="3"/>
            <charset val="128"/>
          </rPr>
          <t>生月入力</t>
        </r>
        <r>
          <rPr>
            <sz val="9"/>
            <color indexed="81"/>
            <rFont val="MS P ゴシック"/>
            <family val="3"/>
            <charset val="128"/>
          </rPr>
          <t xml:space="preserve">
</t>
        </r>
      </text>
    </comment>
    <comment ref="J58" authorId="0" shapeId="0" xr:uid="{B3F5EC64-EF8C-408B-B9BC-3501BE447C1A}">
      <text>
        <r>
          <rPr>
            <b/>
            <sz val="9"/>
            <color indexed="81"/>
            <rFont val="MS P ゴシック"/>
            <family val="3"/>
            <charset val="128"/>
          </rPr>
          <t>生日入力</t>
        </r>
      </text>
    </comment>
    <comment ref="K58" authorId="0" shapeId="0" xr:uid="{5E1B9E63-26CC-4419-9EFD-DF834C766B0E}">
      <text>
        <r>
          <rPr>
            <b/>
            <sz val="9"/>
            <color indexed="81"/>
            <rFont val="MS P ゴシック"/>
            <family val="3"/>
            <charset val="128"/>
          </rPr>
          <t>参加種目1
種目選択</t>
        </r>
      </text>
    </comment>
    <comment ref="L58" authorId="0" shapeId="0" xr:uid="{369E2303-D5AC-492B-B9A0-A8D1554B0CEF}">
      <text>
        <r>
          <rPr>
            <b/>
            <sz val="9"/>
            <color indexed="81"/>
            <rFont val="MS P ゴシック"/>
            <family val="3"/>
            <charset val="128"/>
          </rPr>
          <t>ベスト記録
トラック：分
の値</t>
        </r>
      </text>
    </comment>
    <comment ref="M58" authorId="0" shapeId="0" xr:uid="{EDD2AF97-2963-40B0-8463-7C4081F25F71}">
      <text>
        <r>
          <rPr>
            <b/>
            <sz val="9"/>
            <color indexed="81"/>
            <rFont val="MS P ゴシック"/>
            <family val="3"/>
            <charset val="128"/>
          </rPr>
          <t xml:space="preserve">ベスト記録
トラック：秒
フィールド：m
の値
</t>
        </r>
      </text>
    </comment>
    <comment ref="N58" authorId="0" shapeId="0" xr:uid="{EDFF20EF-5760-4B29-96B5-E0F110FA480E}">
      <text>
        <r>
          <rPr>
            <b/>
            <sz val="9"/>
            <color indexed="81"/>
            <rFont val="MS P ゴシック"/>
            <family val="3"/>
            <charset val="128"/>
          </rPr>
          <t>ベスト記録
トラック：1/100秒
ﾌｨｰﾙﾄﾞ：㎝
の値</t>
        </r>
      </text>
    </comment>
    <comment ref="O58" authorId="0" shapeId="0" xr:uid="{EFEF8F63-1C6E-47AE-8333-8C9A848DB5A0}">
      <text>
        <r>
          <rPr>
            <b/>
            <sz val="9"/>
            <color indexed="81"/>
            <rFont val="MS P ゴシック"/>
            <family val="3"/>
            <charset val="128"/>
          </rPr>
          <t>参加種目2
種目選択</t>
        </r>
      </text>
    </comment>
    <comment ref="P58" authorId="0" shapeId="0" xr:uid="{66551373-FC01-4CCF-A67D-4901D81CCA77}">
      <text>
        <r>
          <rPr>
            <b/>
            <sz val="9"/>
            <color indexed="81"/>
            <rFont val="MS P ゴシック"/>
            <family val="3"/>
            <charset val="128"/>
          </rPr>
          <t>ベスト記録
トラック：分
の値</t>
        </r>
      </text>
    </comment>
    <comment ref="Q58" authorId="0" shapeId="0" xr:uid="{D3727624-E355-4709-922A-088207327E45}">
      <text>
        <r>
          <rPr>
            <b/>
            <sz val="9"/>
            <color indexed="81"/>
            <rFont val="MS P ゴシック"/>
            <family val="3"/>
            <charset val="128"/>
          </rPr>
          <t xml:space="preserve">ベスト記録
トラック：秒
フィールド：m
の値
</t>
        </r>
      </text>
    </comment>
    <comment ref="R58" authorId="0" shapeId="0" xr:uid="{40C44C2C-4B33-4CFB-83C6-3A3AD17E5B74}">
      <text>
        <r>
          <rPr>
            <b/>
            <sz val="9"/>
            <color indexed="81"/>
            <rFont val="MS P ゴシック"/>
            <family val="3"/>
            <charset val="128"/>
          </rPr>
          <t>ベスト記録
トラック：1/100秒
ﾌｨｰﾙﾄﾞ：㎝
の値</t>
        </r>
      </text>
    </comment>
    <comment ref="T58" authorId="0" shapeId="0" xr:uid="{E529C91D-CC3F-4D3C-A225-6BD97422995F}">
      <text>
        <r>
          <rPr>
            <b/>
            <sz val="9"/>
            <color indexed="81"/>
            <rFont val="MS P ゴシック"/>
            <family val="3"/>
            <charset val="128"/>
          </rPr>
          <t>複数出場する際でチーム名が同じ場合には、チーム毎にA・B・Cなどを記入する</t>
        </r>
      </text>
    </comment>
    <comment ref="U58" authorId="0" shapeId="0" xr:uid="{798D695C-EEE2-43A8-8BE4-24EF47960582}">
      <text>
        <r>
          <rPr>
            <b/>
            <sz val="9"/>
            <color indexed="81"/>
            <rFont val="MS P ゴシック"/>
            <family val="3"/>
            <charset val="128"/>
          </rPr>
          <t>プロ掲載順
チーム内でプログラムに掲載する順番を1～6で選択</t>
        </r>
      </text>
    </comment>
    <comment ref="E59" authorId="0" shapeId="0" xr:uid="{8B942AFF-E46B-4272-B224-F9C673DD5372}">
      <text>
        <r>
          <rPr>
            <b/>
            <sz val="9"/>
            <color indexed="81"/>
            <rFont val="MS P ゴシック"/>
            <family val="3"/>
            <charset val="128"/>
          </rPr>
          <t>姓ﾌﾘｶﾞﾅ(式の答が間違えなら直接入力)</t>
        </r>
      </text>
    </comment>
    <comment ref="F59" authorId="0" shapeId="0" xr:uid="{76E3B484-DBE5-414E-BA85-95B1DA80401A}">
      <text>
        <r>
          <rPr>
            <b/>
            <sz val="9"/>
            <color indexed="81"/>
            <rFont val="MS P ゴシック"/>
            <family val="3"/>
            <charset val="128"/>
          </rPr>
          <t>名ﾌﾘｶﾞﾅ(式の答が間違えなら直接入力)</t>
        </r>
      </text>
    </comment>
    <comment ref="G59" authorId="0" shapeId="0" xr:uid="{02743E37-ED1A-4B44-8553-0C99797A7CA6}">
      <text>
        <r>
          <rPr>
            <b/>
            <sz val="9"/>
            <color indexed="81"/>
            <rFont val="MS P ゴシック"/>
            <family val="3"/>
            <charset val="128"/>
          </rPr>
          <t>学年
学年選択</t>
        </r>
      </text>
    </comment>
    <comment ref="H59" authorId="0" shapeId="0" xr:uid="{0B23E7D1-D54C-45EB-98E8-D2C45151E79F}">
      <text>
        <r>
          <rPr>
            <b/>
            <sz val="9"/>
            <color indexed="81"/>
            <rFont val="MS P ゴシック"/>
            <family val="3"/>
            <charset val="128"/>
          </rPr>
          <t>西暦で生年を入力</t>
        </r>
      </text>
    </comment>
    <comment ref="I59" authorId="0" shapeId="0" xr:uid="{5CE5C594-85FC-4DFE-87C3-EE01E113D406}">
      <text>
        <r>
          <rPr>
            <b/>
            <sz val="9"/>
            <color indexed="81"/>
            <rFont val="MS P ゴシック"/>
            <family val="3"/>
            <charset val="128"/>
          </rPr>
          <t>生月入力</t>
        </r>
        <r>
          <rPr>
            <sz val="9"/>
            <color indexed="81"/>
            <rFont val="MS P ゴシック"/>
            <family val="3"/>
            <charset val="128"/>
          </rPr>
          <t xml:space="preserve">
</t>
        </r>
      </text>
    </comment>
    <comment ref="J59" authorId="0" shapeId="0" xr:uid="{34283E25-7EAF-4320-B71A-921BEADDCB44}">
      <text>
        <r>
          <rPr>
            <b/>
            <sz val="9"/>
            <color indexed="81"/>
            <rFont val="MS P ゴシック"/>
            <family val="3"/>
            <charset val="128"/>
          </rPr>
          <t>生日入力</t>
        </r>
      </text>
    </comment>
    <comment ref="K59" authorId="0" shapeId="0" xr:uid="{F6CB828B-01A8-4970-A1FC-5B96E710C214}">
      <text>
        <r>
          <rPr>
            <b/>
            <sz val="9"/>
            <color indexed="81"/>
            <rFont val="MS P ゴシック"/>
            <family val="3"/>
            <charset val="128"/>
          </rPr>
          <t>参加種目1
種目選択</t>
        </r>
      </text>
    </comment>
    <comment ref="L59" authorId="0" shapeId="0" xr:uid="{A5BE37BA-A2A4-42B3-ADEF-91683D0551CE}">
      <text>
        <r>
          <rPr>
            <b/>
            <sz val="9"/>
            <color indexed="81"/>
            <rFont val="MS P ゴシック"/>
            <family val="3"/>
            <charset val="128"/>
          </rPr>
          <t>ベスト記録
トラック：分
の値</t>
        </r>
      </text>
    </comment>
    <comment ref="M59" authorId="0" shapeId="0" xr:uid="{7BE8F638-1D62-47C1-B6FB-634D61DB1D7C}">
      <text>
        <r>
          <rPr>
            <b/>
            <sz val="9"/>
            <color indexed="81"/>
            <rFont val="MS P ゴシック"/>
            <family val="3"/>
            <charset val="128"/>
          </rPr>
          <t xml:space="preserve">ベスト記録
トラック：秒
フィールド：m
の値
</t>
        </r>
      </text>
    </comment>
    <comment ref="N59" authorId="0" shapeId="0" xr:uid="{1EA20568-949C-4F2A-BF8A-F5D0F40FF58B}">
      <text>
        <r>
          <rPr>
            <b/>
            <sz val="9"/>
            <color indexed="81"/>
            <rFont val="MS P ゴシック"/>
            <family val="3"/>
            <charset val="128"/>
          </rPr>
          <t>ベスト記録
トラック：1/100秒
ﾌｨｰﾙﾄﾞ：㎝
の値</t>
        </r>
      </text>
    </comment>
    <comment ref="O59" authorId="0" shapeId="0" xr:uid="{8CB6BB9B-223B-4B37-BB38-F8CCF9F1E899}">
      <text>
        <r>
          <rPr>
            <b/>
            <sz val="9"/>
            <color indexed="81"/>
            <rFont val="MS P ゴシック"/>
            <family val="3"/>
            <charset val="128"/>
          </rPr>
          <t>参加種目2
種目選択</t>
        </r>
      </text>
    </comment>
    <comment ref="P59" authorId="0" shapeId="0" xr:uid="{AF9E9CB0-D5AE-4420-96DD-9706649B7390}">
      <text>
        <r>
          <rPr>
            <b/>
            <sz val="9"/>
            <color indexed="81"/>
            <rFont val="MS P ゴシック"/>
            <family val="3"/>
            <charset val="128"/>
          </rPr>
          <t>ベスト記録
トラック：分
の値</t>
        </r>
      </text>
    </comment>
    <comment ref="Q59" authorId="0" shapeId="0" xr:uid="{24C92DC2-1F96-4207-9806-3AB25B43AC18}">
      <text>
        <r>
          <rPr>
            <b/>
            <sz val="9"/>
            <color indexed="81"/>
            <rFont val="MS P ゴシック"/>
            <family val="3"/>
            <charset val="128"/>
          </rPr>
          <t xml:space="preserve">ベスト記録
トラック：秒
フィールド：m
の値
</t>
        </r>
      </text>
    </comment>
    <comment ref="R59" authorId="0" shapeId="0" xr:uid="{F7343601-88FC-4376-A77F-9256A229F15F}">
      <text>
        <r>
          <rPr>
            <b/>
            <sz val="9"/>
            <color indexed="81"/>
            <rFont val="MS P ゴシック"/>
            <family val="3"/>
            <charset val="128"/>
          </rPr>
          <t>ベスト記録
トラック：1/100秒
ﾌｨｰﾙﾄﾞ：㎝
の値</t>
        </r>
      </text>
    </comment>
    <comment ref="T59" authorId="0" shapeId="0" xr:uid="{BBAA4071-D042-4C6D-AF1B-A992B6679C35}">
      <text>
        <r>
          <rPr>
            <b/>
            <sz val="9"/>
            <color indexed="81"/>
            <rFont val="MS P ゴシック"/>
            <family val="3"/>
            <charset val="128"/>
          </rPr>
          <t>複数出場する際でチーム名が同じ場合には、チーム毎にA・B・Cなどを記入する</t>
        </r>
      </text>
    </comment>
    <comment ref="U59" authorId="0" shapeId="0" xr:uid="{648BDB69-26FC-4D06-9B16-A37D35E4BDF6}">
      <text>
        <r>
          <rPr>
            <b/>
            <sz val="9"/>
            <color indexed="81"/>
            <rFont val="MS P ゴシック"/>
            <family val="3"/>
            <charset val="128"/>
          </rPr>
          <t>プロ掲載順
チーム内でプログラムに掲載する順番を1～6で選択</t>
        </r>
      </text>
    </comment>
    <comment ref="E60" authorId="0" shapeId="0" xr:uid="{DD391699-53CC-4A4B-A718-EB935BF57155}">
      <text>
        <r>
          <rPr>
            <b/>
            <sz val="9"/>
            <color indexed="81"/>
            <rFont val="MS P ゴシック"/>
            <family val="3"/>
            <charset val="128"/>
          </rPr>
          <t>姓ﾌﾘｶﾞﾅ(式の答が間違えなら直接入力)</t>
        </r>
      </text>
    </comment>
    <comment ref="F60" authorId="0" shapeId="0" xr:uid="{43B68740-0B94-4167-B7D7-C972176035E8}">
      <text>
        <r>
          <rPr>
            <b/>
            <sz val="9"/>
            <color indexed="81"/>
            <rFont val="MS P ゴシック"/>
            <family val="3"/>
            <charset val="128"/>
          </rPr>
          <t>名ﾌﾘｶﾞﾅ(式の答が間違えなら直接入力)</t>
        </r>
      </text>
    </comment>
    <comment ref="G60" authorId="0" shapeId="0" xr:uid="{33609749-5FDE-476F-B95A-ED5E20B049F4}">
      <text>
        <r>
          <rPr>
            <b/>
            <sz val="9"/>
            <color indexed="81"/>
            <rFont val="MS P ゴシック"/>
            <family val="3"/>
            <charset val="128"/>
          </rPr>
          <t>学年
学年選択</t>
        </r>
      </text>
    </comment>
    <comment ref="H60" authorId="0" shapeId="0" xr:uid="{2B9B8637-3D0D-41CA-8852-4226CE8C781E}">
      <text>
        <r>
          <rPr>
            <b/>
            <sz val="9"/>
            <color indexed="81"/>
            <rFont val="MS P ゴシック"/>
            <family val="3"/>
            <charset val="128"/>
          </rPr>
          <t>西暦で生年を入力</t>
        </r>
      </text>
    </comment>
    <comment ref="I60" authorId="0" shapeId="0" xr:uid="{C25E2A52-189E-44D9-B4C7-3545AAF53E9C}">
      <text>
        <r>
          <rPr>
            <b/>
            <sz val="9"/>
            <color indexed="81"/>
            <rFont val="MS P ゴシック"/>
            <family val="3"/>
            <charset val="128"/>
          </rPr>
          <t>生月入力</t>
        </r>
        <r>
          <rPr>
            <sz val="9"/>
            <color indexed="81"/>
            <rFont val="MS P ゴシック"/>
            <family val="3"/>
            <charset val="128"/>
          </rPr>
          <t xml:space="preserve">
</t>
        </r>
      </text>
    </comment>
    <comment ref="J60" authorId="0" shapeId="0" xr:uid="{484FF4A8-9796-4695-9B94-06839B316D5E}">
      <text>
        <r>
          <rPr>
            <b/>
            <sz val="9"/>
            <color indexed="81"/>
            <rFont val="MS P ゴシック"/>
            <family val="3"/>
            <charset val="128"/>
          </rPr>
          <t>生日入力</t>
        </r>
      </text>
    </comment>
    <comment ref="K60" authorId="0" shapeId="0" xr:uid="{E5151F56-71FC-42C9-83F4-E29A2801B83B}">
      <text>
        <r>
          <rPr>
            <b/>
            <sz val="9"/>
            <color indexed="81"/>
            <rFont val="MS P ゴシック"/>
            <family val="3"/>
            <charset val="128"/>
          </rPr>
          <t>参加種目1
種目選択</t>
        </r>
      </text>
    </comment>
    <comment ref="L60" authorId="0" shapeId="0" xr:uid="{8535C73E-D6AD-486C-980D-8C51A03D54E2}">
      <text>
        <r>
          <rPr>
            <b/>
            <sz val="9"/>
            <color indexed="81"/>
            <rFont val="MS P ゴシック"/>
            <family val="3"/>
            <charset val="128"/>
          </rPr>
          <t>ベスト記録
トラック：分
の値</t>
        </r>
      </text>
    </comment>
    <comment ref="M60" authorId="0" shapeId="0" xr:uid="{C01EA4FF-83A1-4220-9A8A-DC74378CD3DD}">
      <text>
        <r>
          <rPr>
            <b/>
            <sz val="9"/>
            <color indexed="81"/>
            <rFont val="MS P ゴシック"/>
            <family val="3"/>
            <charset val="128"/>
          </rPr>
          <t xml:space="preserve">ベスト記録
トラック：秒
フィールド：m
の値
</t>
        </r>
      </text>
    </comment>
    <comment ref="N60" authorId="0" shapeId="0" xr:uid="{1C1112DB-69F2-42E4-BAD1-6FA2A74911C9}">
      <text>
        <r>
          <rPr>
            <b/>
            <sz val="9"/>
            <color indexed="81"/>
            <rFont val="MS P ゴシック"/>
            <family val="3"/>
            <charset val="128"/>
          </rPr>
          <t>ベスト記録
トラック：1/100秒
ﾌｨｰﾙﾄﾞ：㎝
の値</t>
        </r>
      </text>
    </comment>
    <comment ref="O60" authorId="0" shapeId="0" xr:uid="{67CF3EFB-921F-4A68-90BF-588BA6572344}">
      <text>
        <r>
          <rPr>
            <b/>
            <sz val="9"/>
            <color indexed="81"/>
            <rFont val="MS P ゴシック"/>
            <family val="3"/>
            <charset val="128"/>
          </rPr>
          <t>参加種目2
種目選択</t>
        </r>
      </text>
    </comment>
    <comment ref="P60" authorId="0" shapeId="0" xr:uid="{C955DA8B-54C9-4C7E-B2E9-8BB44C8AF528}">
      <text>
        <r>
          <rPr>
            <b/>
            <sz val="9"/>
            <color indexed="81"/>
            <rFont val="MS P ゴシック"/>
            <family val="3"/>
            <charset val="128"/>
          </rPr>
          <t>ベスト記録
トラック：分
の値</t>
        </r>
      </text>
    </comment>
    <comment ref="Q60" authorId="0" shapeId="0" xr:uid="{E6846727-20DD-48EB-A585-3204C711C7F4}">
      <text>
        <r>
          <rPr>
            <b/>
            <sz val="9"/>
            <color indexed="81"/>
            <rFont val="MS P ゴシック"/>
            <family val="3"/>
            <charset val="128"/>
          </rPr>
          <t xml:space="preserve">ベスト記録
トラック：秒
フィールド：m
の値
</t>
        </r>
      </text>
    </comment>
    <comment ref="R60" authorId="0" shapeId="0" xr:uid="{4BD4B6F1-3C80-404D-BD0C-491876966875}">
      <text>
        <r>
          <rPr>
            <b/>
            <sz val="9"/>
            <color indexed="81"/>
            <rFont val="MS P ゴシック"/>
            <family val="3"/>
            <charset val="128"/>
          </rPr>
          <t>ベスト記録
トラック：1/100秒
ﾌｨｰﾙﾄﾞ：㎝
の値</t>
        </r>
      </text>
    </comment>
    <comment ref="T60" authorId="0" shapeId="0" xr:uid="{E11F7F7C-8431-4177-A4B7-667F4648F968}">
      <text>
        <r>
          <rPr>
            <b/>
            <sz val="9"/>
            <color indexed="81"/>
            <rFont val="MS P ゴシック"/>
            <family val="3"/>
            <charset val="128"/>
          </rPr>
          <t>複数出場する際でチーム名が同じ場合には、チーム毎にA・B・Cなどを記入する</t>
        </r>
      </text>
    </comment>
    <comment ref="U60" authorId="0" shapeId="0" xr:uid="{D321D1F6-3448-46C5-9AC9-E5A48BCBE116}">
      <text>
        <r>
          <rPr>
            <b/>
            <sz val="9"/>
            <color indexed="81"/>
            <rFont val="MS P ゴシック"/>
            <family val="3"/>
            <charset val="128"/>
          </rPr>
          <t>プロ掲載順
チーム内でプログラムに掲載する順番を1～6で選択</t>
        </r>
      </text>
    </comment>
    <comment ref="E61" authorId="0" shapeId="0" xr:uid="{F81AAABC-41DE-4C87-8AD1-2C5D336CE446}">
      <text>
        <r>
          <rPr>
            <b/>
            <sz val="9"/>
            <color indexed="81"/>
            <rFont val="MS P ゴシック"/>
            <family val="3"/>
            <charset val="128"/>
          </rPr>
          <t>姓ﾌﾘｶﾞﾅ(式の答が間違えなら直接入力)</t>
        </r>
      </text>
    </comment>
    <comment ref="F61" authorId="0" shapeId="0" xr:uid="{CEA88125-AA23-4F75-B2AA-45BDB74F28BA}">
      <text>
        <r>
          <rPr>
            <b/>
            <sz val="9"/>
            <color indexed="81"/>
            <rFont val="MS P ゴシック"/>
            <family val="3"/>
            <charset val="128"/>
          </rPr>
          <t>名ﾌﾘｶﾞﾅ(式の答が間違えなら直接入力)</t>
        </r>
      </text>
    </comment>
    <comment ref="G61" authorId="0" shapeId="0" xr:uid="{0B51847C-9C21-4A14-B55F-26A7FDAF412E}">
      <text>
        <r>
          <rPr>
            <b/>
            <sz val="9"/>
            <color indexed="81"/>
            <rFont val="MS P ゴシック"/>
            <family val="3"/>
            <charset val="128"/>
          </rPr>
          <t>学年
学年選択</t>
        </r>
      </text>
    </comment>
    <comment ref="H61" authorId="0" shapeId="0" xr:uid="{E74C1036-2347-4D9F-83D3-92BD0BD60135}">
      <text>
        <r>
          <rPr>
            <b/>
            <sz val="9"/>
            <color indexed="81"/>
            <rFont val="MS P ゴシック"/>
            <family val="3"/>
            <charset val="128"/>
          </rPr>
          <t>西暦で生年を入力</t>
        </r>
      </text>
    </comment>
    <comment ref="I61" authorId="0" shapeId="0" xr:uid="{CBA643E1-A2CC-44AE-95E4-021AE1F1790D}">
      <text>
        <r>
          <rPr>
            <b/>
            <sz val="9"/>
            <color indexed="81"/>
            <rFont val="MS P ゴシック"/>
            <family val="3"/>
            <charset val="128"/>
          </rPr>
          <t>生月入力</t>
        </r>
        <r>
          <rPr>
            <sz val="9"/>
            <color indexed="81"/>
            <rFont val="MS P ゴシック"/>
            <family val="3"/>
            <charset val="128"/>
          </rPr>
          <t xml:space="preserve">
</t>
        </r>
      </text>
    </comment>
    <comment ref="J61" authorId="0" shapeId="0" xr:uid="{4BD7A953-99A7-43B1-9D0D-B5B1577982A4}">
      <text>
        <r>
          <rPr>
            <b/>
            <sz val="9"/>
            <color indexed="81"/>
            <rFont val="MS P ゴシック"/>
            <family val="3"/>
            <charset val="128"/>
          </rPr>
          <t>生日入力</t>
        </r>
      </text>
    </comment>
    <comment ref="K61" authorId="0" shapeId="0" xr:uid="{4BFDEC84-9CF4-468A-958F-19379A674017}">
      <text>
        <r>
          <rPr>
            <b/>
            <sz val="9"/>
            <color indexed="81"/>
            <rFont val="MS P ゴシック"/>
            <family val="3"/>
            <charset val="128"/>
          </rPr>
          <t>参加種目1
種目選択</t>
        </r>
      </text>
    </comment>
    <comment ref="L61" authorId="0" shapeId="0" xr:uid="{6B824737-4F25-461B-9075-D0FC73B24B7D}">
      <text>
        <r>
          <rPr>
            <b/>
            <sz val="9"/>
            <color indexed="81"/>
            <rFont val="MS P ゴシック"/>
            <family val="3"/>
            <charset val="128"/>
          </rPr>
          <t>ベスト記録
トラック：分
の値</t>
        </r>
      </text>
    </comment>
    <comment ref="M61" authorId="0" shapeId="0" xr:uid="{5A7FFCA5-8F98-4303-8810-4C90D5F3BA9B}">
      <text>
        <r>
          <rPr>
            <b/>
            <sz val="9"/>
            <color indexed="81"/>
            <rFont val="MS P ゴシック"/>
            <family val="3"/>
            <charset val="128"/>
          </rPr>
          <t xml:space="preserve">ベスト記録
トラック：秒
フィールド：m
の値
</t>
        </r>
      </text>
    </comment>
    <comment ref="N61" authorId="0" shapeId="0" xr:uid="{AB2F2894-0ED7-497C-ACA9-5AADCCE3E085}">
      <text>
        <r>
          <rPr>
            <b/>
            <sz val="9"/>
            <color indexed="81"/>
            <rFont val="MS P ゴシック"/>
            <family val="3"/>
            <charset val="128"/>
          </rPr>
          <t>ベスト記録
トラック：1/100秒
ﾌｨｰﾙﾄﾞ：㎝
の値</t>
        </r>
      </text>
    </comment>
    <comment ref="O61" authorId="0" shapeId="0" xr:uid="{6F64E0AA-F61E-4E22-8F97-26B61032FE61}">
      <text>
        <r>
          <rPr>
            <b/>
            <sz val="9"/>
            <color indexed="81"/>
            <rFont val="MS P ゴシック"/>
            <family val="3"/>
            <charset val="128"/>
          </rPr>
          <t>参加種目2
種目選択</t>
        </r>
      </text>
    </comment>
    <comment ref="P61" authorId="0" shapeId="0" xr:uid="{A8379B00-7261-495F-A705-5976157890E0}">
      <text>
        <r>
          <rPr>
            <b/>
            <sz val="9"/>
            <color indexed="81"/>
            <rFont val="MS P ゴシック"/>
            <family val="3"/>
            <charset val="128"/>
          </rPr>
          <t>ベスト記録
トラック：分
の値</t>
        </r>
      </text>
    </comment>
    <comment ref="Q61" authorId="0" shapeId="0" xr:uid="{7AD170B4-2E96-4E0B-B7A1-B35600C511D8}">
      <text>
        <r>
          <rPr>
            <b/>
            <sz val="9"/>
            <color indexed="81"/>
            <rFont val="MS P ゴシック"/>
            <family val="3"/>
            <charset val="128"/>
          </rPr>
          <t xml:space="preserve">ベスト記録
トラック：秒
フィールド：m
の値
</t>
        </r>
      </text>
    </comment>
    <comment ref="R61" authorId="0" shapeId="0" xr:uid="{F90874B2-3ADD-4094-A1A4-6A1C10FECF30}">
      <text>
        <r>
          <rPr>
            <b/>
            <sz val="9"/>
            <color indexed="81"/>
            <rFont val="MS P ゴシック"/>
            <family val="3"/>
            <charset val="128"/>
          </rPr>
          <t>ベスト記録
トラック：1/100秒
ﾌｨｰﾙﾄﾞ：㎝
の値</t>
        </r>
      </text>
    </comment>
    <comment ref="T61" authorId="0" shapeId="0" xr:uid="{932EAB4B-D62A-4F32-9A1F-C4ABA06D935A}">
      <text>
        <r>
          <rPr>
            <b/>
            <sz val="9"/>
            <color indexed="81"/>
            <rFont val="MS P ゴシック"/>
            <family val="3"/>
            <charset val="128"/>
          </rPr>
          <t>複数出場する際でチーム名が同じ場合には、チーム毎にA・B・Cなどを記入する</t>
        </r>
      </text>
    </comment>
    <comment ref="U61" authorId="0" shapeId="0" xr:uid="{924C2DB9-D62C-467A-94E2-F9576C6D7AE2}">
      <text>
        <r>
          <rPr>
            <b/>
            <sz val="9"/>
            <color indexed="81"/>
            <rFont val="MS P ゴシック"/>
            <family val="3"/>
            <charset val="128"/>
          </rPr>
          <t>プロ掲載順
チーム内でプログラムに掲載する順番を1～6で選択</t>
        </r>
      </text>
    </comment>
    <comment ref="E62" authorId="0" shapeId="0" xr:uid="{1F0ADB99-9689-44B0-A129-CCB304824DF2}">
      <text>
        <r>
          <rPr>
            <b/>
            <sz val="9"/>
            <color indexed="81"/>
            <rFont val="MS P ゴシック"/>
            <family val="3"/>
            <charset val="128"/>
          </rPr>
          <t>姓ﾌﾘｶﾞﾅ(式の答が間違えなら直接入力)</t>
        </r>
      </text>
    </comment>
    <comment ref="F62" authorId="0" shapeId="0" xr:uid="{3980D37E-6118-4066-9EB9-07E4F423B529}">
      <text>
        <r>
          <rPr>
            <b/>
            <sz val="9"/>
            <color indexed="81"/>
            <rFont val="MS P ゴシック"/>
            <family val="3"/>
            <charset val="128"/>
          </rPr>
          <t>名ﾌﾘｶﾞﾅ(式の答が間違えなら直接入力)</t>
        </r>
      </text>
    </comment>
    <comment ref="G62" authorId="0" shapeId="0" xr:uid="{9E2F0557-9324-4C06-8F65-57DEC3CD6026}">
      <text>
        <r>
          <rPr>
            <b/>
            <sz val="9"/>
            <color indexed="81"/>
            <rFont val="MS P ゴシック"/>
            <family val="3"/>
            <charset val="128"/>
          </rPr>
          <t>学年
学年選択</t>
        </r>
      </text>
    </comment>
    <comment ref="H62" authorId="0" shapeId="0" xr:uid="{535AAABA-4C46-427E-8D5F-47F356E9A57F}">
      <text>
        <r>
          <rPr>
            <b/>
            <sz val="9"/>
            <color indexed="81"/>
            <rFont val="MS P ゴシック"/>
            <family val="3"/>
            <charset val="128"/>
          </rPr>
          <t>西暦で生年を入力</t>
        </r>
      </text>
    </comment>
    <comment ref="I62" authorId="0" shapeId="0" xr:uid="{435145B2-91D5-4653-91D5-0678E0FC4CCC}">
      <text>
        <r>
          <rPr>
            <b/>
            <sz val="9"/>
            <color indexed="81"/>
            <rFont val="MS P ゴシック"/>
            <family val="3"/>
            <charset val="128"/>
          </rPr>
          <t>生月入力</t>
        </r>
        <r>
          <rPr>
            <sz val="9"/>
            <color indexed="81"/>
            <rFont val="MS P ゴシック"/>
            <family val="3"/>
            <charset val="128"/>
          </rPr>
          <t xml:space="preserve">
</t>
        </r>
      </text>
    </comment>
    <comment ref="J62" authorId="0" shapeId="0" xr:uid="{2B55C57A-5842-4CE7-B3EA-25C41920B790}">
      <text>
        <r>
          <rPr>
            <b/>
            <sz val="9"/>
            <color indexed="81"/>
            <rFont val="MS P ゴシック"/>
            <family val="3"/>
            <charset val="128"/>
          </rPr>
          <t>生日入力</t>
        </r>
      </text>
    </comment>
    <comment ref="K62" authorId="0" shapeId="0" xr:uid="{055F29B6-39F6-45AB-8500-B936383342D3}">
      <text>
        <r>
          <rPr>
            <b/>
            <sz val="9"/>
            <color indexed="81"/>
            <rFont val="MS P ゴシック"/>
            <family val="3"/>
            <charset val="128"/>
          </rPr>
          <t>参加種目1
種目選択</t>
        </r>
      </text>
    </comment>
    <comment ref="L62" authorId="0" shapeId="0" xr:uid="{6D290E91-92F3-416E-840A-945FFE2C4915}">
      <text>
        <r>
          <rPr>
            <b/>
            <sz val="9"/>
            <color indexed="81"/>
            <rFont val="MS P ゴシック"/>
            <family val="3"/>
            <charset val="128"/>
          </rPr>
          <t>ベスト記録
トラック：分
の値</t>
        </r>
      </text>
    </comment>
    <comment ref="M62" authorId="0" shapeId="0" xr:uid="{0B544719-5191-495D-BAA6-240F9F4A7262}">
      <text>
        <r>
          <rPr>
            <b/>
            <sz val="9"/>
            <color indexed="81"/>
            <rFont val="MS P ゴシック"/>
            <family val="3"/>
            <charset val="128"/>
          </rPr>
          <t xml:space="preserve">ベスト記録
トラック：秒
フィールド：m
の値
</t>
        </r>
      </text>
    </comment>
    <comment ref="N62" authorId="0" shapeId="0" xr:uid="{5BBA12CC-5B6C-47F1-85F1-72F6A59877DE}">
      <text>
        <r>
          <rPr>
            <b/>
            <sz val="9"/>
            <color indexed="81"/>
            <rFont val="MS P ゴシック"/>
            <family val="3"/>
            <charset val="128"/>
          </rPr>
          <t>ベスト記録
トラック：1/100秒
ﾌｨｰﾙﾄﾞ：㎝
の値</t>
        </r>
      </text>
    </comment>
    <comment ref="O62" authorId="0" shapeId="0" xr:uid="{138CF05C-54C2-40B1-BF36-0EA5D4CAF2E7}">
      <text>
        <r>
          <rPr>
            <b/>
            <sz val="9"/>
            <color indexed="81"/>
            <rFont val="MS P ゴシック"/>
            <family val="3"/>
            <charset val="128"/>
          </rPr>
          <t>参加種目2
種目選択</t>
        </r>
      </text>
    </comment>
    <comment ref="P62" authorId="0" shapeId="0" xr:uid="{B84D654C-4983-4684-9E2C-0409AF535122}">
      <text>
        <r>
          <rPr>
            <b/>
            <sz val="9"/>
            <color indexed="81"/>
            <rFont val="MS P ゴシック"/>
            <family val="3"/>
            <charset val="128"/>
          </rPr>
          <t>ベスト記録
トラック：分
の値</t>
        </r>
      </text>
    </comment>
    <comment ref="Q62" authorId="0" shapeId="0" xr:uid="{D222540C-B817-4FB5-9387-46D7ECB0294D}">
      <text>
        <r>
          <rPr>
            <b/>
            <sz val="9"/>
            <color indexed="81"/>
            <rFont val="MS P ゴシック"/>
            <family val="3"/>
            <charset val="128"/>
          </rPr>
          <t xml:space="preserve">ベスト記録
トラック：秒
フィールド：m
の値
</t>
        </r>
      </text>
    </comment>
    <comment ref="R62" authorId="0" shapeId="0" xr:uid="{E0403852-DDD4-4391-B730-F00015B482C7}">
      <text>
        <r>
          <rPr>
            <b/>
            <sz val="9"/>
            <color indexed="81"/>
            <rFont val="MS P ゴシック"/>
            <family val="3"/>
            <charset val="128"/>
          </rPr>
          <t>ベスト記録
トラック：1/100秒
ﾌｨｰﾙﾄﾞ：㎝
の値</t>
        </r>
      </text>
    </comment>
    <comment ref="T62" authorId="0" shapeId="0" xr:uid="{A1F044EA-3E2D-420D-93F1-4D7443C012C0}">
      <text>
        <r>
          <rPr>
            <b/>
            <sz val="9"/>
            <color indexed="81"/>
            <rFont val="MS P ゴシック"/>
            <family val="3"/>
            <charset val="128"/>
          </rPr>
          <t>複数出場する際でチーム名が同じ場合には、チーム毎にA・B・Cなどを記入する</t>
        </r>
      </text>
    </comment>
    <comment ref="U62" authorId="0" shapeId="0" xr:uid="{EEEC92AA-9C30-4384-9FB2-6E6F9ED171F2}">
      <text>
        <r>
          <rPr>
            <b/>
            <sz val="9"/>
            <color indexed="81"/>
            <rFont val="MS P ゴシック"/>
            <family val="3"/>
            <charset val="128"/>
          </rPr>
          <t>プロ掲載順
チーム内でプログラムに掲載する順番を1～6で選択</t>
        </r>
      </text>
    </comment>
    <comment ref="E63" authorId="0" shapeId="0" xr:uid="{56FC940E-51F9-407A-B426-72A6A3364979}">
      <text>
        <r>
          <rPr>
            <b/>
            <sz val="9"/>
            <color indexed="81"/>
            <rFont val="MS P ゴシック"/>
            <family val="3"/>
            <charset val="128"/>
          </rPr>
          <t>姓ﾌﾘｶﾞﾅ(式の答が間違えなら直接入力)</t>
        </r>
      </text>
    </comment>
    <comment ref="F63" authorId="0" shapeId="0" xr:uid="{3A1466D3-621A-403F-ACEF-D85DB0E0027E}">
      <text>
        <r>
          <rPr>
            <b/>
            <sz val="9"/>
            <color indexed="81"/>
            <rFont val="MS P ゴシック"/>
            <family val="3"/>
            <charset val="128"/>
          </rPr>
          <t>名ﾌﾘｶﾞﾅ(式の答が間違えなら直接入力)</t>
        </r>
      </text>
    </comment>
    <comment ref="G63" authorId="0" shapeId="0" xr:uid="{F4234CC3-5334-4E44-B8F5-903286E44430}">
      <text>
        <r>
          <rPr>
            <b/>
            <sz val="9"/>
            <color indexed="81"/>
            <rFont val="MS P ゴシック"/>
            <family val="3"/>
            <charset val="128"/>
          </rPr>
          <t>学年
学年選択</t>
        </r>
      </text>
    </comment>
    <comment ref="H63" authorId="0" shapeId="0" xr:uid="{B9307196-B5A5-46B7-AC03-43F8F1B6DF23}">
      <text>
        <r>
          <rPr>
            <b/>
            <sz val="9"/>
            <color indexed="81"/>
            <rFont val="MS P ゴシック"/>
            <family val="3"/>
            <charset val="128"/>
          </rPr>
          <t>西暦で生年を入力</t>
        </r>
      </text>
    </comment>
    <comment ref="I63" authorId="0" shapeId="0" xr:uid="{15E77DD8-D294-4E90-8BC0-BBC2177DB571}">
      <text>
        <r>
          <rPr>
            <b/>
            <sz val="9"/>
            <color indexed="81"/>
            <rFont val="MS P ゴシック"/>
            <family val="3"/>
            <charset val="128"/>
          </rPr>
          <t>生月入力</t>
        </r>
        <r>
          <rPr>
            <sz val="9"/>
            <color indexed="81"/>
            <rFont val="MS P ゴシック"/>
            <family val="3"/>
            <charset val="128"/>
          </rPr>
          <t xml:space="preserve">
</t>
        </r>
      </text>
    </comment>
    <comment ref="J63" authorId="0" shapeId="0" xr:uid="{601AD88D-B48D-4044-81D0-B3A6D4405992}">
      <text>
        <r>
          <rPr>
            <b/>
            <sz val="9"/>
            <color indexed="81"/>
            <rFont val="MS P ゴシック"/>
            <family val="3"/>
            <charset val="128"/>
          </rPr>
          <t>生日入力</t>
        </r>
      </text>
    </comment>
    <comment ref="K63" authorId="0" shapeId="0" xr:uid="{063E9DBA-7D0A-48F9-8AE1-DA8E047F08F7}">
      <text>
        <r>
          <rPr>
            <b/>
            <sz val="9"/>
            <color indexed="81"/>
            <rFont val="MS P ゴシック"/>
            <family val="3"/>
            <charset val="128"/>
          </rPr>
          <t>参加種目1
種目選択</t>
        </r>
      </text>
    </comment>
    <comment ref="L63" authorId="0" shapeId="0" xr:uid="{078D5BF6-08C9-4EA3-9F65-890BF9CAFED9}">
      <text>
        <r>
          <rPr>
            <b/>
            <sz val="9"/>
            <color indexed="81"/>
            <rFont val="MS P ゴシック"/>
            <family val="3"/>
            <charset val="128"/>
          </rPr>
          <t>ベスト記録
トラック：分
の値</t>
        </r>
      </text>
    </comment>
    <comment ref="M63" authorId="0" shapeId="0" xr:uid="{8334CC14-924B-4121-8087-5A931B57F588}">
      <text>
        <r>
          <rPr>
            <b/>
            <sz val="9"/>
            <color indexed="81"/>
            <rFont val="MS P ゴシック"/>
            <family val="3"/>
            <charset val="128"/>
          </rPr>
          <t xml:space="preserve">ベスト記録
トラック：秒
フィールド：m
の値
</t>
        </r>
      </text>
    </comment>
    <comment ref="N63" authorId="0" shapeId="0" xr:uid="{4BBA3905-E100-41E0-BF82-53BBD921B0B1}">
      <text>
        <r>
          <rPr>
            <b/>
            <sz val="9"/>
            <color indexed="81"/>
            <rFont val="MS P ゴシック"/>
            <family val="3"/>
            <charset val="128"/>
          </rPr>
          <t>ベスト記録
トラック：1/100秒
ﾌｨｰﾙﾄﾞ：㎝
の値</t>
        </r>
      </text>
    </comment>
    <comment ref="O63" authorId="0" shapeId="0" xr:uid="{635579BA-3646-49EB-9DA4-9275DC5020ED}">
      <text>
        <r>
          <rPr>
            <b/>
            <sz val="9"/>
            <color indexed="81"/>
            <rFont val="MS P ゴシック"/>
            <family val="3"/>
            <charset val="128"/>
          </rPr>
          <t>参加種目2
種目選択</t>
        </r>
      </text>
    </comment>
    <comment ref="P63" authorId="0" shapeId="0" xr:uid="{23C3FBCB-178E-442E-8C66-67D32443FB47}">
      <text>
        <r>
          <rPr>
            <b/>
            <sz val="9"/>
            <color indexed="81"/>
            <rFont val="MS P ゴシック"/>
            <family val="3"/>
            <charset val="128"/>
          </rPr>
          <t>ベスト記録
トラック：分
の値</t>
        </r>
      </text>
    </comment>
    <comment ref="Q63" authorId="0" shapeId="0" xr:uid="{58336D6E-489D-4E63-AD62-4DD9D3F33467}">
      <text>
        <r>
          <rPr>
            <b/>
            <sz val="9"/>
            <color indexed="81"/>
            <rFont val="MS P ゴシック"/>
            <family val="3"/>
            <charset val="128"/>
          </rPr>
          <t xml:space="preserve">ベスト記録
トラック：秒
フィールド：m
の値
</t>
        </r>
      </text>
    </comment>
    <comment ref="R63" authorId="0" shapeId="0" xr:uid="{E9951659-B8CC-4F78-BD94-CD1B4823D6F1}">
      <text>
        <r>
          <rPr>
            <b/>
            <sz val="9"/>
            <color indexed="81"/>
            <rFont val="MS P ゴシック"/>
            <family val="3"/>
            <charset val="128"/>
          </rPr>
          <t>ベスト記録
トラック：1/100秒
ﾌｨｰﾙﾄﾞ：㎝
の値</t>
        </r>
      </text>
    </comment>
    <comment ref="T63" authorId="0" shapeId="0" xr:uid="{F6C94430-DD60-4E1B-B6BF-C66C62923A61}">
      <text>
        <r>
          <rPr>
            <b/>
            <sz val="9"/>
            <color indexed="81"/>
            <rFont val="MS P ゴシック"/>
            <family val="3"/>
            <charset val="128"/>
          </rPr>
          <t>複数出場する際でチーム名が同じ場合には、チーム毎にA・B・Cなどを記入する</t>
        </r>
      </text>
    </comment>
    <comment ref="U63" authorId="0" shapeId="0" xr:uid="{F28A5EFA-837E-4BAF-8016-F825377A672D}">
      <text>
        <r>
          <rPr>
            <b/>
            <sz val="9"/>
            <color indexed="81"/>
            <rFont val="MS P ゴシック"/>
            <family val="3"/>
            <charset val="128"/>
          </rPr>
          <t>プロ掲載順
チーム内でプログラムに掲載する順番を1～6で選択</t>
        </r>
      </text>
    </comment>
    <comment ref="E64" authorId="0" shapeId="0" xr:uid="{BA26E9D0-AA89-4E78-8483-2BA69691C4CC}">
      <text>
        <r>
          <rPr>
            <b/>
            <sz val="9"/>
            <color indexed="81"/>
            <rFont val="MS P ゴシック"/>
            <family val="3"/>
            <charset val="128"/>
          </rPr>
          <t>姓ﾌﾘｶﾞﾅ(式の答が間違えなら直接入力)</t>
        </r>
      </text>
    </comment>
    <comment ref="F64" authorId="0" shapeId="0" xr:uid="{103D5DA8-2B8D-4BA5-B82D-1FBDC43E191A}">
      <text>
        <r>
          <rPr>
            <b/>
            <sz val="9"/>
            <color indexed="81"/>
            <rFont val="MS P ゴシック"/>
            <family val="3"/>
            <charset val="128"/>
          </rPr>
          <t>名ﾌﾘｶﾞﾅ(式の答が間違えなら直接入力)</t>
        </r>
      </text>
    </comment>
    <comment ref="G64" authorId="0" shapeId="0" xr:uid="{8FD60912-0460-4356-80D5-0E1A375A01F7}">
      <text>
        <r>
          <rPr>
            <b/>
            <sz val="9"/>
            <color indexed="81"/>
            <rFont val="MS P ゴシック"/>
            <family val="3"/>
            <charset val="128"/>
          </rPr>
          <t>学年
学年選択</t>
        </r>
      </text>
    </comment>
    <comment ref="H64" authorId="0" shapeId="0" xr:uid="{74643086-42D7-4DB0-805A-48C93752EB47}">
      <text>
        <r>
          <rPr>
            <b/>
            <sz val="9"/>
            <color indexed="81"/>
            <rFont val="MS P ゴシック"/>
            <family val="3"/>
            <charset val="128"/>
          </rPr>
          <t>西暦で生年を入力</t>
        </r>
      </text>
    </comment>
    <comment ref="I64" authorId="0" shapeId="0" xr:uid="{090593DD-60C9-48E2-BE98-54614F7FB92F}">
      <text>
        <r>
          <rPr>
            <b/>
            <sz val="9"/>
            <color indexed="81"/>
            <rFont val="MS P ゴシック"/>
            <family val="3"/>
            <charset val="128"/>
          </rPr>
          <t>生月入力</t>
        </r>
        <r>
          <rPr>
            <sz val="9"/>
            <color indexed="81"/>
            <rFont val="MS P ゴシック"/>
            <family val="3"/>
            <charset val="128"/>
          </rPr>
          <t xml:space="preserve">
</t>
        </r>
      </text>
    </comment>
    <comment ref="J64" authorId="0" shapeId="0" xr:uid="{03086D7C-0A87-4288-B8CD-52300923456D}">
      <text>
        <r>
          <rPr>
            <b/>
            <sz val="9"/>
            <color indexed="81"/>
            <rFont val="MS P ゴシック"/>
            <family val="3"/>
            <charset val="128"/>
          </rPr>
          <t>生日入力</t>
        </r>
      </text>
    </comment>
    <comment ref="K64" authorId="0" shapeId="0" xr:uid="{894B7842-527E-4549-8671-BFC60CDBA652}">
      <text>
        <r>
          <rPr>
            <b/>
            <sz val="9"/>
            <color indexed="81"/>
            <rFont val="MS P ゴシック"/>
            <family val="3"/>
            <charset val="128"/>
          </rPr>
          <t>参加種目1
種目選択</t>
        </r>
      </text>
    </comment>
    <comment ref="L64" authorId="0" shapeId="0" xr:uid="{C07BEDAE-8DB7-4E4B-8196-17525E9CCA26}">
      <text>
        <r>
          <rPr>
            <b/>
            <sz val="9"/>
            <color indexed="81"/>
            <rFont val="MS P ゴシック"/>
            <family val="3"/>
            <charset val="128"/>
          </rPr>
          <t>ベスト記録
トラック：分
の値</t>
        </r>
      </text>
    </comment>
    <comment ref="M64" authorId="0" shapeId="0" xr:uid="{5A994A60-EA9E-4F22-ABB4-9F1A4DEC48CB}">
      <text>
        <r>
          <rPr>
            <b/>
            <sz val="9"/>
            <color indexed="81"/>
            <rFont val="MS P ゴシック"/>
            <family val="3"/>
            <charset val="128"/>
          </rPr>
          <t xml:space="preserve">ベスト記録
トラック：秒
フィールド：m
の値
</t>
        </r>
      </text>
    </comment>
    <comment ref="N64" authorId="0" shapeId="0" xr:uid="{0AF05827-1A8B-4519-BA78-446F6F36B0CB}">
      <text>
        <r>
          <rPr>
            <b/>
            <sz val="9"/>
            <color indexed="81"/>
            <rFont val="MS P ゴシック"/>
            <family val="3"/>
            <charset val="128"/>
          </rPr>
          <t>ベスト記録
トラック：1/100秒
ﾌｨｰﾙﾄﾞ：㎝
の値</t>
        </r>
      </text>
    </comment>
    <comment ref="O64" authorId="0" shapeId="0" xr:uid="{3AE4F5A6-0031-437F-8906-5459A12F69B2}">
      <text>
        <r>
          <rPr>
            <b/>
            <sz val="9"/>
            <color indexed="81"/>
            <rFont val="MS P ゴシック"/>
            <family val="3"/>
            <charset val="128"/>
          </rPr>
          <t>参加種目2
種目選択</t>
        </r>
      </text>
    </comment>
    <comment ref="P64" authorId="0" shapeId="0" xr:uid="{C74D6E28-DD29-4BE4-91EC-45CEB6069D80}">
      <text>
        <r>
          <rPr>
            <b/>
            <sz val="9"/>
            <color indexed="81"/>
            <rFont val="MS P ゴシック"/>
            <family val="3"/>
            <charset val="128"/>
          </rPr>
          <t>ベスト記録
トラック：分
の値</t>
        </r>
      </text>
    </comment>
    <comment ref="Q64" authorId="0" shapeId="0" xr:uid="{28DCD4A9-2909-459F-B148-98FDCD3AC004}">
      <text>
        <r>
          <rPr>
            <b/>
            <sz val="9"/>
            <color indexed="81"/>
            <rFont val="MS P ゴシック"/>
            <family val="3"/>
            <charset val="128"/>
          </rPr>
          <t xml:space="preserve">ベスト記録
トラック：秒
フィールド：m
の値
</t>
        </r>
      </text>
    </comment>
    <comment ref="R64" authorId="0" shapeId="0" xr:uid="{6A0BE6B8-7C07-4517-B893-4C715A094030}">
      <text>
        <r>
          <rPr>
            <b/>
            <sz val="9"/>
            <color indexed="81"/>
            <rFont val="MS P ゴシック"/>
            <family val="3"/>
            <charset val="128"/>
          </rPr>
          <t>ベスト記録
トラック：1/100秒
ﾌｨｰﾙﾄﾞ：㎝
の値</t>
        </r>
      </text>
    </comment>
    <comment ref="T64" authorId="0" shapeId="0" xr:uid="{603A9900-C37B-42C7-914F-633CFE533607}">
      <text>
        <r>
          <rPr>
            <b/>
            <sz val="9"/>
            <color indexed="81"/>
            <rFont val="MS P ゴシック"/>
            <family val="3"/>
            <charset val="128"/>
          </rPr>
          <t>複数出場する際でチーム名が同じ場合には、チーム毎にA・B・Cなどを記入する</t>
        </r>
      </text>
    </comment>
    <comment ref="U64" authorId="0" shapeId="0" xr:uid="{28EBCE49-A441-4B73-9FF8-E2EB50717D84}">
      <text>
        <r>
          <rPr>
            <b/>
            <sz val="9"/>
            <color indexed="81"/>
            <rFont val="MS P ゴシック"/>
            <family val="3"/>
            <charset val="128"/>
          </rPr>
          <t>プロ掲載順
チーム内でプログラムに掲載する順番を1～6で選択</t>
        </r>
      </text>
    </comment>
    <comment ref="E65" authorId="0" shapeId="0" xr:uid="{F3C6B808-A5B9-4C6E-8DCB-3704B9E8018B}">
      <text>
        <r>
          <rPr>
            <b/>
            <sz val="9"/>
            <color indexed="81"/>
            <rFont val="MS P ゴシック"/>
            <family val="3"/>
            <charset val="128"/>
          </rPr>
          <t>姓ﾌﾘｶﾞﾅ(式の答が間違えなら直接入力)</t>
        </r>
      </text>
    </comment>
    <comment ref="F65" authorId="0" shapeId="0" xr:uid="{F8EAA8A2-3D8B-42EB-8E6F-39BE5A3E199E}">
      <text>
        <r>
          <rPr>
            <b/>
            <sz val="9"/>
            <color indexed="81"/>
            <rFont val="MS P ゴシック"/>
            <family val="3"/>
            <charset val="128"/>
          </rPr>
          <t>名ﾌﾘｶﾞﾅ(式の答が間違えなら直接入力)</t>
        </r>
      </text>
    </comment>
    <comment ref="G65" authorId="0" shapeId="0" xr:uid="{2ED25838-20CB-4D00-9D33-88F07626A67F}">
      <text>
        <r>
          <rPr>
            <b/>
            <sz val="9"/>
            <color indexed="81"/>
            <rFont val="MS P ゴシック"/>
            <family val="3"/>
            <charset val="128"/>
          </rPr>
          <t>学年
学年選択</t>
        </r>
      </text>
    </comment>
    <comment ref="H65" authorId="0" shapeId="0" xr:uid="{FD798E08-174D-4E1D-805F-1BA4E847DF4C}">
      <text>
        <r>
          <rPr>
            <b/>
            <sz val="9"/>
            <color indexed="81"/>
            <rFont val="MS P ゴシック"/>
            <family val="3"/>
            <charset val="128"/>
          </rPr>
          <t>西暦で生年を入力</t>
        </r>
      </text>
    </comment>
    <comment ref="I65" authorId="0" shapeId="0" xr:uid="{DB5E9748-4D3A-4BE2-8FBB-5627F64F274C}">
      <text>
        <r>
          <rPr>
            <b/>
            <sz val="9"/>
            <color indexed="81"/>
            <rFont val="MS P ゴシック"/>
            <family val="3"/>
            <charset val="128"/>
          </rPr>
          <t>生月入力</t>
        </r>
        <r>
          <rPr>
            <sz val="9"/>
            <color indexed="81"/>
            <rFont val="MS P ゴシック"/>
            <family val="3"/>
            <charset val="128"/>
          </rPr>
          <t xml:space="preserve">
</t>
        </r>
      </text>
    </comment>
    <comment ref="J65" authorId="0" shapeId="0" xr:uid="{4CCC779E-FE59-49DA-B377-09C9C01A1B44}">
      <text>
        <r>
          <rPr>
            <b/>
            <sz val="9"/>
            <color indexed="81"/>
            <rFont val="MS P ゴシック"/>
            <family val="3"/>
            <charset val="128"/>
          </rPr>
          <t>生日入力</t>
        </r>
      </text>
    </comment>
    <comment ref="K65" authorId="0" shapeId="0" xr:uid="{4EF6EC0D-29AA-4C59-AC01-9812F8808E5A}">
      <text>
        <r>
          <rPr>
            <b/>
            <sz val="9"/>
            <color indexed="81"/>
            <rFont val="MS P ゴシック"/>
            <family val="3"/>
            <charset val="128"/>
          </rPr>
          <t>参加種目1
種目選択</t>
        </r>
      </text>
    </comment>
    <comment ref="L65" authorId="0" shapeId="0" xr:uid="{3022761A-EC7F-4506-9FC9-193372D8004E}">
      <text>
        <r>
          <rPr>
            <b/>
            <sz val="9"/>
            <color indexed="81"/>
            <rFont val="MS P ゴシック"/>
            <family val="3"/>
            <charset val="128"/>
          </rPr>
          <t>ベスト記録
トラック：分
の値</t>
        </r>
      </text>
    </comment>
    <comment ref="M65" authorId="0" shapeId="0" xr:uid="{3D88EA72-E6D2-46AA-898B-2757F24F3806}">
      <text>
        <r>
          <rPr>
            <b/>
            <sz val="9"/>
            <color indexed="81"/>
            <rFont val="MS P ゴシック"/>
            <family val="3"/>
            <charset val="128"/>
          </rPr>
          <t xml:space="preserve">ベスト記録
トラック：秒
フィールド：m
の値
</t>
        </r>
      </text>
    </comment>
    <comment ref="N65" authorId="0" shapeId="0" xr:uid="{83B7BA33-0D82-4E10-9EE9-331B373D0209}">
      <text>
        <r>
          <rPr>
            <b/>
            <sz val="9"/>
            <color indexed="81"/>
            <rFont val="MS P ゴシック"/>
            <family val="3"/>
            <charset val="128"/>
          </rPr>
          <t>ベスト記録
トラック：1/100秒
ﾌｨｰﾙﾄﾞ：㎝
の値</t>
        </r>
      </text>
    </comment>
    <comment ref="O65" authorId="0" shapeId="0" xr:uid="{CA8E7931-6926-414E-A3D3-675E160CC123}">
      <text>
        <r>
          <rPr>
            <b/>
            <sz val="9"/>
            <color indexed="81"/>
            <rFont val="MS P ゴシック"/>
            <family val="3"/>
            <charset val="128"/>
          </rPr>
          <t>参加種目2
種目選択</t>
        </r>
      </text>
    </comment>
    <comment ref="P65" authorId="0" shapeId="0" xr:uid="{90CC5703-43E8-4FF7-A8E3-5CDCA869B7C0}">
      <text>
        <r>
          <rPr>
            <b/>
            <sz val="9"/>
            <color indexed="81"/>
            <rFont val="MS P ゴシック"/>
            <family val="3"/>
            <charset val="128"/>
          </rPr>
          <t>ベスト記録
トラック：分
の値</t>
        </r>
      </text>
    </comment>
    <comment ref="Q65" authorId="0" shapeId="0" xr:uid="{1B9231E7-DFB4-41FF-9302-96374C88C693}">
      <text>
        <r>
          <rPr>
            <b/>
            <sz val="9"/>
            <color indexed="81"/>
            <rFont val="MS P ゴシック"/>
            <family val="3"/>
            <charset val="128"/>
          </rPr>
          <t xml:space="preserve">ベスト記録
トラック：秒
フィールド：m
の値
</t>
        </r>
      </text>
    </comment>
    <comment ref="R65" authorId="0" shapeId="0" xr:uid="{50308578-A3B7-41A1-A6A0-839F3C2A8E7C}">
      <text>
        <r>
          <rPr>
            <b/>
            <sz val="9"/>
            <color indexed="81"/>
            <rFont val="MS P ゴシック"/>
            <family val="3"/>
            <charset val="128"/>
          </rPr>
          <t>ベスト記録
トラック：1/100秒
ﾌｨｰﾙﾄﾞ：㎝
の値</t>
        </r>
      </text>
    </comment>
    <comment ref="T65" authorId="0" shapeId="0" xr:uid="{1FA57FAB-A76D-4E23-B662-23D3FD2090BC}">
      <text>
        <r>
          <rPr>
            <b/>
            <sz val="9"/>
            <color indexed="81"/>
            <rFont val="MS P ゴシック"/>
            <family val="3"/>
            <charset val="128"/>
          </rPr>
          <t>複数出場する際でチーム名が同じ場合には、チーム毎にA・B・Cなどを記入する</t>
        </r>
      </text>
    </comment>
    <comment ref="U65" authorId="0" shapeId="0" xr:uid="{3B979E51-E98A-4D7D-B499-4B5A7DEC23B4}">
      <text>
        <r>
          <rPr>
            <b/>
            <sz val="9"/>
            <color indexed="81"/>
            <rFont val="MS P ゴシック"/>
            <family val="3"/>
            <charset val="128"/>
          </rPr>
          <t>プロ掲載順
チーム内でプログラムに掲載する順番を1～6で選択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E16" authorId="0" shapeId="0" xr:uid="{D15B970E-324C-425B-8C81-46D800CFC3CA}">
      <text>
        <r>
          <rPr>
            <b/>
            <sz val="9"/>
            <color indexed="81"/>
            <rFont val="MS P ゴシック"/>
            <family val="3"/>
            <charset val="128"/>
          </rPr>
          <t>姓ﾌﾘｶﾞﾅ(式の答が間違えなら直接入力)</t>
        </r>
      </text>
    </comment>
    <comment ref="F16" authorId="0" shapeId="0" xr:uid="{C4D3B78E-4F64-438E-85D2-ED59320D87F9}">
      <text>
        <r>
          <rPr>
            <b/>
            <sz val="9"/>
            <color indexed="81"/>
            <rFont val="MS P ゴシック"/>
            <family val="3"/>
            <charset val="128"/>
          </rPr>
          <t>名ﾌﾘｶﾞﾅ(式の答が間違えなら直接入力)</t>
        </r>
      </text>
    </comment>
    <comment ref="H16" authorId="0" shapeId="0" xr:uid="{8B8A2FCF-3FCA-421D-A030-AF896C82DB05}">
      <text>
        <r>
          <rPr>
            <b/>
            <sz val="9"/>
            <color indexed="81"/>
            <rFont val="MS P ゴシック"/>
            <family val="3"/>
            <charset val="128"/>
          </rPr>
          <t>西暦で生年を入力</t>
        </r>
      </text>
    </comment>
    <comment ref="I16" authorId="0" shapeId="0" xr:uid="{EC864554-1363-4AB2-BEDC-2948C10F1B81}">
      <text>
        <r>
          <rPr>
            <b/>
            <sz val="9"/>
            <color indexed="81"/>
            <rFont val="MS P ゴシック"/>
            <family val="3"/>
            <charset val="128"/>
          </rPr>
          <t>生月入力</t>
        </r>
        <r>
          <rPr>
            <sz val="9"/>
            <color indexed="81"/>
            <rFont val="MS P ゴシック"/>
            <family val="3"/>
            <charset val="128"/>
          </rPr>
          <t xml:space="preserve">
</t>
        </r>
      </text>
    </comment>
    <comment ref="J16" authorId="0" shapeId="0" xr:uid="{DCE39EBB-371F-46F9-9B3E-19144B9BE4D9}">
      <text>
        <r>
          <rPr>
            <b/>
            <sz val="9"/>
            <color indexed="81"/>
            <rFont val="MS P ゴシック"/>
            <family val="3"/>
            <charset val="128"/>
          </rPr>
          <t>生日入力</t>
        </r>
      </text>
    </comment>
    <comment ref="K16" authorId="0" shapeId="0" xr:uid="{8752C28A-0628-42EB-92A8-090858407AF0}">
      <text>
        <r>
          <rPr>
            <b/>
            <sz val="9"/>
            <color indexed="81"/>
            <rFont val="MS P ゴシック"/>
            <family val="3"/>
            <charset val="128"/>
          </rPr>
          <t>参加種目1
種目選択</t>
        </r>
      </text>
    </comment>
    <comment ref="L16" authorId="0" shapeId="0" xr:uid="{78EAB32D-E409-4447-B2C5-36D14BA5ACB9}">
      <text>
        <r>
          <rPr>
            <b/>
            <sz val="9"/>
            <color indexed="81"/>
            <rFont val="MS P ゴシック"/>
            <family val="3"/>
            <charset val="128"/>
          </rPr>
          <t>ベスト記録
トラック：分
の値</t>
        </r>
      </text>
    </comment>
    <comment ref="M16" authorId="0" shapeId="0" xr:uid="{284E5F32-CA6C-4B28-B89F-9901F4DFDCC4}">
      <text>
        <r>
          <rPr>
            <b/>
            <sz val="9"/>
            <color indexed="81"/>
            <rFont val="MS P ゴシック"/>
            <family val="3"/>
            <charset val="128"/>
          </rPr>
          <t xml:space="preserve">ベスト記録
トラック：秒
フィールド：m
の値
</t>
        </r>
      </text>
    </comment>
    <comment ref="N16" authorId="0" shapeId="0" xr:uid="{C183FB31-792E-4789-8AE7-C9755A2C0D5B}">
      <text>
        <r>
          <rPr>
            <b/>
            <sz val="9"/>
            <color indexed="81"/>
            <rFont val="MS P ゴシック"/>
            <family val="3"/>
            <charset val="128"/>
          </rPr>
          <t>ベスト記録
トラック：1/100秒
ﾌｨｰﾙﾄﾞ：㎝
の値</t>
        </r>
      </text>
    </comment>
    <comment ref="O16" authorId="0" shapeId="0" xr:uid="{9BE46393-1B03-4683-8C9D-ACA48AA1E446}">
      <text>
        <r>
          <rPr>
            <b/>
            <sz val="9"/>
            <color indexed="81"/>
            <rFont val="MS P ゴシック"/>
            <family val="3"/>
            <charset val="128"/>
          </rPr>
          <t>参加種目2
種目選択</t>
        </r>
      </text>
    </comment>
    <comment ref="P16" authorId="0" shapeId="0" xr:uid="{7F90D633-9EFF-44A2-B57B-5B245BAACE98}">
      <text>
        <r>
          <rPr>
            <b/>
            <sz val="9"/>
            <color indexed="81"/>
            <rFont val="MS P ゴシック"/>
            <family val="3"/>
            <charset val="128"/>
          </rPr>
          <t>ベスト記録
トラック：分
の値</t>
        </r>
      </text>
    </comment>
    <comment ref="Q16" authorId="0" shapeId="0" xr:uid="{4FD47C5F-B6E7-44DB-9FDA-8826B0C0BA30}">
      <text>
        <r>
          <rPr>
            <b/>
            <sz val="9"/>
            <color indexed="81"/>
            <rFont val="MS P ゴシック"/>
            <family val="3"/>
            <charset val="128"/>
          </rPr>
          <t xml:space="preserve">ベスト記録
トラック：秒
フィールド：m
の値
</t>
        </r>
      </text>
    </comment>
    <comment ref="R16" authorId="0" shapeId="0" xr:uid="{1C42C297-C403-4D1E-A68F-496BF8903553}">
      <text>
        <r>
          <rPr>
            <b/>
            <sz val="9"/>
            <color indexed="81"/>
            <rFont val="MS P ゴシック"/>
            <family val="3"/>
            <charset val="128"/>
          </rPr>
          <t>ベスト記録
トラック：1/100秒
ﾌｨｰﾙﾄﾞ：㎝
の値</t>
        </r>
      </text>
    </comment>
    <comment ref="T16" authorId="0" shapeId="0" xr:uid="{9B3A435D-788B-4D12-BFD6-E46EB1D5ED13}">
      <text>
        <r>
          <rPr>
            <b/>
            <sz val="9"/>
            <color indexed="81"/>
            <rFont val="MS P ゴシック"/>
            <family val="3"/>
            <charset val="128"/>
          </rPr>
          <t>複数出場する際でチーム名が同じ場合には、チーム毎にA・B・Cなどを記入する</t>
        </r>
      </text>
    </comment>
    <comment ref="U16" authorId="0" shapeId="0" xr:uid="{B2EB6B14-98A6-4508-998E-09E0EFFBA3E6}">
      <text>
        <r>
          <rPr>
            <b/>
            <sz val="9"/>
            <color indexed="81"/>
            <rFont val="MS P ゴシック"/>
            <family val="3"/>
            <charset val="128"/>
          </rPr>
          <t>プロ掲載順
チーム内でプログラムに掲載する順番を1～6で選択</t>
        </r>
      </text>
    </comment>
    <comment ref="E17" authorId="0" shapeId="0" xr:uid="{423E651E-7FDC-46AD-B72A-97150B6F3A44}">
      <text>
        <r>
          <rPr>
            <b/>
            <sz val="9"/>
            <color indexed="81"/>
            <rFont val="MS P ゴシック"/>
            <family val="3"/>
            <charset val="128"/>
          </rPr>
          <t>姓ﾌﾘｶﾞﾅ(式の答が間違えなら直接入力)</t>
        </r>
      </text>
    </comment>
    <comment ref="F17" authorId="0" shapeId="0" xr:uid="{C5F7BE1C-1A2D-4505-8030-B73CAB66CF00}">
      <text>
        <r>
          <rPr>
            <b/>
            <sz val="9"/>
            <color indexed="81"/>
            <rFont val="MS P ゴシック"/>
            <family val="3"/>
            <charset val="128"/>
          </rPr>
          <t>名ﾌﾘｶﾞﾅ(式の答が間違えなら直接入力)</t>
        </r>
      </text>
    </comment>
    <comment ref="H17" authorId="0" shapeId="0" xr:uid="{72B8A0D9-2AC2-49FE-92F4-E3EC6AC7F390}">
      <text>
        <r>
          <rPr>
            <b/>
            <sz val="9"/>
            <color indexed="81"/>
            <rFont val="MS P ゴシック"/>
            <family val="3"/>
            <charset val="128"/>
          </rPr>
          <t>西暦で生年を入力</t>
        </r>
      </text>
    </comment>
    <comment ref="I17" authorId="0" shapeId="0" xr:uid="{4B8FFE23-EBE4-4EF2-92E8-3772E619CD01}">
      <text>
        <r>
          <rPr>
            <b/>
            <sz val="9"/>
            <color indexed="81"/>
            <rFont val="MS P ゴシック"/>
            <family val="3"/>
            <charset val="128"/>
          </rPr>
          <t>生月入力</t>
        </r>
        <r>
          <rPr>
            <sz val="9"/>
            <color indexed="81"/>
            <rFont val="MS P ゴシック"/>
            <family val="3"/>
            <charset val="128"/>
          </rPr>
          <t xml:space="preserve">
</t>
        </r>
      </text>
    </comment>
    <comment ref="J17" authorId="0" shapeId="0" xr:uid="{8AA66628-982D-42A9-A480-D8EDF38C0F82}">
      <text>
        <r>
          <rPr>
            <b/>
            <sz val="9"/>
            <color indexed="81"/>
            <rFont val="MS P ゴシック"/>
            <family val="3"/>
            <charset val="128"/>
          </rPr>
          <t>生日入力</t>
        </r>
      </text>
    </comment>
    <comment ref="K17" authorId="0" shapeId="0" xr:uid="{F7AB44A6-3309-4578-B7A1-8F5DC83E4113}">
      <text>
        <r>
          <rPr>
            <b/>
            <sz val="9"/>
            <color indexed="81"/>
            <rFont val="MS P ゴシック"/>
            <family val="3"/>
            <charset val="128"/>
          </rPr>
          <t>参加種目1
種目選択</t>
        </r>
      </text>
    </comment>
    <comment ref="L17" authorId="0" shapeId="0" xr:uid="{8BC28338-7377-4184-BC9B-A2F7979CAA90}">
      <text>
        <r>
          <rPr>
            <b/>
            <sz val="9"/>
            <color indexed="81"/>
            <rFont val="MS P ゴシック"/>
            <family val="3"/>
            <charset val="128"/>
          </rPr>
          <t>ベスト記録
トラック：分
の値</t>
        </r>
      </text>
    </comment>
    <comment ref="M17" authorId="0" shapeId="0" xr:uid="{F1610746-F6EE-4C80-A951-B7E46388FCC9}">
      <text>
        <r>
          <rPr>
            <b/>
            <sz val="9"/>
            <color indexed="81"/>
            <rFont val="MS P ゴシック"/>
            <family val="3"/>
            <charset val="128"/>
          </rPr>
          <t xml:space="preserve">ベスト記録
トラック：秒
フィールド：m
の値
</t>
        </r>
      </text>
    </comment>
    <comment ref="N17" authorId="0" shapeId="0" xr:uid="{EE0F571A-8713-4592-946D-662AAAE2B0AC}">
      <text>
        <r>
          <rPr>
            <b/>
            <sz val="9"/>
            <color indexed="81"/>
            <rFont val="MS P ゴシック"/>
            <family val="3"/>
            <charset val="128"/>
          </rPr>
          <t>ベスト記録
トラック：1/100秒
ﾌｨｰﾙﾄﾞ：㎝
の値</t>
        </r>
      </text>
    </comment>
    <comment ref="O17" authorId="0" shapeId="0" xr:uid="{D5FD8EE8-FCDD-4560-9142-225BBF9931A9}">
      <text>
        <r>
          <rPr>
            <b/>
            <sz val="9"/>
            <color indexed="81"/>
            <rFont val="MS P ゴシック"/>
            <family val="3"/>
            <charset val="128"/>
          </rPr>
          <t>参加種目2
種目選択</t>
        </r>
      </text>
    </comment>
    <comment ref="P17" authorId="0" shapeId="0" xr:uid="{17EC2285-D30C-4D24-8FD4-AD4EC951C454}">
      <text>
        <r>
          <rPr>
            <b/>
            <sz val="9"/>
            <color indexed="81"/>
            <rFont val="MS P ゴシック"/>
            <family val="3"/>
            <charset val="128"/>
          </rPr>
          <t>ベスト記録
トラック：分
の値</t>
        </r>
      </text>
    </comment>
    <comment ref="Q17" authorId="0" shapeId="0" xr:uid="{D82E9EB7-7834-4C58-BD02-37155BA1407B}">
      <text>
        <r>
          <rPr>
            <b/>
            <sz val="9"/>
            <color indexed="81"/>
            <rFont val="MS P ゴシック"/>
            <family val="3"/>
            <charset val="128"/>
          </rPr>
          <t xml:space="preserve">ベスト記録
トラック：秒
フィールド：m
の値
</t>
        </r>
      </text>
    </comment>
    <comment ref="R17" authorId="0" shapeId="0" xr:uid="{805D0B32-E583-4711-A14F-6069B4D46902}">
      <text>
        <r>
          <rPr>
            <b/>
            <sz val="9"/>
            <color indexed="81"/>
            <rFont val="MS P ゴシック"/>
            <family val="3"/>
            <charset val="128"/>
          </rPr>
          <t>ベスト記録
トラック：1/100秒
ﾌｨｰﾙﾄﾞ：㎝
の値</t>
        </r>
      </text>
    </comment>
    <comment ref="T17" authorId="0" shapeId="0" xr:uid="{63BEE786-C65C-4C98-84AF-26F30242AA90}">
      <text>
        <r>
          <rPr>
            <b/>
            <sz val="9"/>
            <color indexed="81"/>
            <rFont val="MS P ゴシック"/>
            <family val="3"/>
            <charset val="128"/>
          </rPr>
          <t>複数出場する際でチーム名が同じ場合には、チーム毎にA・B・Cなどを記入する</t>
        </r>
      </text>
    </comment>
    <comment ref="U17" authorId="0" shapeId="0" xr:uid="{E2F83B09-468D-430A-8E46-BE539153F72F}">
      <text>
        <r>
          <rPr>
            <b/>
            <sz val="9"/>
            <color indexed="81"/>
            <rFont val="MS P ゴシック"/>
            <family val="3"/>
            <charset val="128"/>
          </rPr>
          <t>プロ掲載順
チーム内でプログラムに掲載する順番を1～6で選択</t>
        </r>
      </text>
    </comment>
    <comment ref="E18" authorId="0" shapeId="0" xr:uid="{7F96B5B9-9924-4E6C-A8A6-5823558F733A}">
      <text>
        <r>
          <rPr>
            <b/>
            <sz val="9"/>
            <color indexed="81"/>
            <rFont val="MS P ゴシック"/>
            <family val="3"/>
            <charset val="128"/>
          </rPr>
          <t>姓ﾌﾘｶﾞﾅ(式の答が間違えなら直接入力)</t>
        </r>
      </text>
    </comment>
    <comment ref="F18" authorId="0" shapeId="0" xr:uid="{ABCD6B04-F263-4B2D-9F2D-E09DE6B2FAF2}">
      <text>
        <r>
          <rPr>
            <b/>
            <sz val="9"/>
            <color indexed="81"/>
            <rFont val="MS P ゴシック"/>
            <family val="3"/>
            <charset val="128"/>
          </rPr>
          <t>名ﾌﾘｶﾞﾅ(式の答が間違えなら直接入力)</t>
        </r>
      </text>
    </comment>
    <comment ref="H18" authorId="0" shapeId="0" xr:uid="{8F172972-3538-441F-8F41-75747F1D58BC}">
      <text>
        <r>
          <rPr>
            <b/>
            <sz val="9"/>
            <color indexed="81"/>
            <rFont val="MS P ゴシック"/>
            <family val="3"/>
            <charset val="128"/>
          </rPr>
          <t>西暦で生年を入力</t>
        </r>
      </text>
    </comment>
    <comment ref="I18" authorId="0" shapeId="0" xr:uid="{CD8716AC-81BA-452E-9A7D-A2835F6B97D1}">
      <text>
        <r>
          <rPr>
            <b/>
            <sz val="9"/>
            <color indexed="81"/>
            <rFont val="MS P ゴシック"/>
            <family val="3"/>
            <charset val="128"/>
          </rPr>
          <t>生月入力</t>
        </r>
        <r>
          <rPr>
            <sz val="9"/>
            <color indexed="81"/>
            <rFont val="MS P ゴシック"/>
            <family val="3"/>
            <charset val="128"/>
          </rPr>
          <t xml:space="preserve">
</t>
        </r>
      </text>
    </comment>
    <comment ref="J18" authorId="0" shapeId="0" xr:uid="{8C7AD87A-282D-4218-B6F5-D6401064A493}">
      <text>
        <r>
          <rPr>
            <b/>
            <sz val="9"/>
            <color indexed="81"/>
            <rFont val="MS P ゴシック"/>
            <family val="3"/>
            <charset val="128"/>
          </rPr>
          <t>生日入力</t>
        </r>
      </text>
    </comment>
    <comment ref="K18" authorId="0" shapeId="0" xr:uid="{E8524BEE-D026-4A55-86A7-13DCBB74D102}">
      <text>
        <r>
          <rPr>
            <b/>
            <sz val="9"/>
            <color indexed="81"/>
            <rFont val="MS P ゴシック"/>
            <family val="3"/>
            <charset val="128"/>
          </rPr>
          <t>参加種目1
種目選択</t>
        </r>
      </text>
    </comment>
    <comment ref="L18" authorId="0" shapeId="0" xr:uid="{1A53783E-551F-42B0-8D8A-62C377540755}">
      <text>
        <r>
          <rPr>
            <b/>
            <sz val="9"/>
            <color indexed="81"/>
            <rFont val="MS P ゴシック"/>
            <family val="3"/>
            <charset val="128"/>
          </rPr>
          <t>ベスト記録
トラック：分
の値</t>
        </r>
      </text>
    </comment>
    <comment ref="M18" authorId="0" shapeId="0" xr:uid="{C5E7A1B5-34CA-426A-B31F-A495D6930F15}">
      <text>
        <r>
          <rPr>
            <b/>
            <sz val="9"/>
            <color indexed="81"/>
            <rFont val="MS P ゴシック"/>
            <family val="3"/>
            <charset val="128"/>
          </rPr>
          <t xml:space="preserve">ベスト記録
トラック：秒
フィールド：m
の値
</t>
        </r>
      </text>
    </comment>
    <comment ref="N18" authorId="0" shapeId="0" xr:uid="{61B066A6-A05A-4AD4-9F5D-24E654D08DCD}">
      <text>
        <r>
          <rPr>
            <b/>
            <sz val="9"/>
            <color indexed="81"/>
            <rFont val="MS P ゴシック"/>
            <family val="3"/>
            <charset val="128"/>
          </rPr>
          <t>ベスト記録
トラック：1/100秒
ﾌｨｰﾙﾄﾞ：㎝
の値</t>
        </r>
      </text>
    </comment>
    <comment ref="O18" authorId="0" shapeId="0" xr:uid="{18C288E8-C406-4BBD-AFD2-CE3BECFF4124}">
      <text>
        <r>
          <rPr>
            <b/>
            <sz val="9"/>
            <color indexed="81"/>
            <rFont val="MS P ゴシック"/>
            <family val="3"/>
            <charset val="128"/>
          </rPr>
          <t>参加種目2
種目選択</t>
        </r>
      </text>
    </comment>
    <comment ref="P18" authorId="0" shapeId="0" xr:uid="{8D1CA026-C6A2-4AC4-8F2F-4688D4530ED4}">
      <text>
        <r>
          <rPr>
            <b/>
            <sz val="9"/>
            <color indexed="81"/>
            <rFont val="MS P ゴシック"/>
            <family val="3"/>
            <charset val="128"/>
          </rPr>
          <t>ベスト記録
トラック：分
の値</t>
        </r>
      </text>
    </comment>
    <comment ref="Q18" authorId="0" shapeId="0" xr:uid="{8E4D50D8-0119-4482-BADE-BCA0FB973EFC}">
      <text>
        <r>
          <rPr>
            <b/>
            <sz val="9"/>
            <color indexed="81"/>
            <rFont val="MS P ゴシック"/>
            <family val="3"/>
            <charset val="128"/>
          </rPr>
          <t xml:space="preserve">ベスト記録
トラック：秒
フィールド：m
の値
</t>
        </r>
      </text>
    </comment>
    <comment ref="R18" authorId="0" shapeId="0" xr:uid="{EE1A8714-09F0-4386-8FEA-E74FFF90223E}">
      <text>
        <r>
          <rPr>
            <b/>
            <sz val="9"/>
            <color indexed="81"/>
            <rFont val="MS P ゴシック"/>
            <family val="3"/>
            <charset val="128"/>
          </rPr>
          <t>ベスト記録
トラック：1/100秒
ﾌｨｰﾙﾄﾞ：㎝
の値</t>
        </r>
      </text>
    </comment>
    <comment ref="T18" authorId="0" shapeId="0" xr:uid="{E0BDBBD9-4838-4DB7-A808-B6A25C695AC6}">
      <text>
        <r>
          <rPr>
            <b/>
            <sz val="9"/>
            <color indexed="81"/>
            <rFont val="MS P ゴシック"/>
            <family val="3"/>
            <charset val="128"/>
          </rPr>
          <t>複数出場する際でチーム名が同じ場合には、チーム毎にA・B・Cなどを記入する</t>
        </r>
      </text>
    </comment>
    <comment ref="U18" authorId="0" shapeId="0" xr:uid="{D7656894-9DEC-4781-9A95-1EAA82F3E4B1}">
      <text>
        <r>
          <rPr>
            <b/>
            <sz val="9"/>
            <color indexed="81"/>
            <rFont val="MS P ゴシック"/>
            <family val="3"/>
            <charset val="128"/>
          </rPr>
          <t>プロ掲載順
チーム内でプログラムに掲載する順番を1～6で選択</t>
        </r>
      </text>
    </comment>
    <comment ref="E19" authorId="0" shapeId="0" xr:uid="{0883D97E-4CC0-464B-B6CA-D228F1DC41AE}">
      <text>
        <r>
          <rPr>
            <b/>
            <sz val="9"/>
            <color indexed="81"/>
            <rFont val="MS P ゴシック"/>
            <family val="3"/>
            <charset val="128"/>
          </rPr>
          <t>姓ﾌﾘｶﾞﾅ(式の答が間違えなら直接入力)</t>
        </r>
      </text>
    </comment>
    <comment ref="F19" authorId="0" shapeId="0" xr:uid="{E28F06F6-FC63-4D65-B60D-247D7F10298C}">
      <text>
        <r>
          <rPr>
            <b/>
            <sz val="9"/>
            <color indexed="81"/>
            <rFont val="MS P ゴシック"/>
            <family val="3"/>
            <charset val="128"/>
          </rPr>
          <t>名ﾌﾘｶﾞﾅ(式の答が間違えなら直接入力)</t>
        </r>
      </text>
    </comment>
    <comment ref="H19" authorId="0" shapeId="0" xr:uid="{B82EF20E-BD07-4D53-87AF-A0FA21FDFF4E}">
      <text>
        <r>
          <rPr>
            <b/>
            <sz val="9"/>
            <color indexed="81"/>
            <rFont val="MS P ゴシック"/>
            <family val="3"/>
            <charset val="128"/>
          </rPr>
          <t>西暦で生年を入力</t>
        </r>
      </text>
    </comment>
    <comment ref="I19" authorId="0" shapeId="0" xr:uid="{6EE39E53-6FE3-4B8D-BFAC-5AFB23031B2C}">
      <text>
        <r>
          <rPr>
            <b/>
            <sz val="9"/>
            <color indexed="81"/>
            <rFont val="MS P ゴシック"/>
            <family val="3"/>
            <charset val="128"/>
          </rPr>
          <t>生月入力</t>
        </r>
        <r>
          <rPr>
            <sz val="9"/>
            <color indexed="81"/>
            <rFont val="MS P ゴシック"/>
            <family val="3"/>
            <charset val="128"/>
          </rPr>
          <t xml:space="preserve">
</t>
        </r>
      </text>
    </comment>
    <comment ref="J19" authorId="0" shapeId="0" xr:uid="{B58C155B-1685-4135-B133-5432D3E93206}">
      <text>
        <r>
          <rPr>
            <b/>
            <sz val="9"/>
            <color indexed="81"/>
            <rFont val="MS P ゴシック"/>
            <family val="3"/>
            <charset val="128"/>
          </rPr>
          <t>生日入力</t>
        </r>
      </text>
    </comment>
    <comment ref="K19" authorId="0" shapeId="0" xr:uid="{FD80301F-B246-4CD3-83F2-873CD5265E7B}">
      <text>
        <r>
          <rPr>
            <b/>
            <sz val="9"/>
            <color indexed="81"/>
            <rFont val="MS P ゴシック"/>
            <family val="3"/>
            <charset val="128"/>
          </rPr>
          <t>参加種目1
種目選択</t>
        </r>
      </text>
    </comment>
    <comment ref="L19" authorId="0" shapeId="0" xr:uid="{46C0CF56-FC33-4B0A-984D-582352D8B13E}">
      <text>
        <r>
          <rPr>
            <b/>
            <sz val="9"/>
            <color indexed="81"/>
            <rFont val="MS P ゴシック"/>
            <family val="3"/>
            <charset val="128"/>
          </rPr>
          <t>ベスト記録
トラック：分
の値</t>
        </r>
      </text>
    </comment>
    <comment ref="M19" authorId="0" shapeId="0" xr:uid="{B2E083C8-DD9D-4027-A99E-4BABF822DEC1}">
      <text>
        <r>
          <rPr>
            <b/>
            <sz val="9"/>
            <color indexed="81"/>
            <rFont val="MS P ゴシック"/>
            <family val="3"/>
            <charset val="128"/>
          </rPr>
          <t xml:space="preserve">ベスト記録
トラック：秒
フィールド：m
の値
</t>
        </r>
      </text>
    </comment>
    <comment ref="N19" authorId="0" shapeId="0" xr:uid="{9E7B5B8F-A08D-493E-8EC1-72E31F2D905E}">
      <text>
        <r>
          <rPr>
            <b/>
            <sz val="9"/>
            <color indexed="81"/>
            <rFont val="MS P ゴシック"/>
            <family val="3"/>
            <charset val="128"/>
          </rPr>
          <t>ベスト記録
トラック：1/100秒
ﾌｨｰﾙﾄﾞ：㎝
の値</t>
        </r>
      </text>
    </comment>
    <comment ref="O19" authorId="0" shapeId="0" xr:uid="{A26B43DE-06AB-491F-8D80-1C40EEB05A69}">
      <text>
        <r>
          <rPr>
            <b/>
            <sz val="9"/>
            <color indexed="81"/>
            <rFont val="MS P ゴシック"/>
            <family val="3"/>
            <charset val="128"/>
          </rPr>
          <t>参加種目2
種目選択</t>
        </r>
      </text>
    </comment>
    <comment ref="P19" authorId="0" shapeId="0" xr:uid="{84323346-02BD-4AA6-8521-3D6899953C85}">
      <text>
        <r>
          <rPr>
            <b/>
            <sz val="9"/>
            <color indexed="81"/>
            <rFont val="MS P ゴシック"/>
            <family val="3"/>
            <charset val="128"/>
          </rPr>
          <t>ベスト記録
トラック：分
の値</t>
        </r>
      </text>
    </comment>
    <comment ref="Q19" authorId="0" shapeId="0" xr:uid="{D0D458DD-4F07-450E-B59E-B2A7398B75CB}">
      <text>
        <r>
          <rPr>
            <b/>
            <sz val="9"/>
            <color indexed="81"/>
            <rFont val="MS P ゴシック"/>
            <family val="3"/>
            <charset val="128"/>
          </rPr>
          <t xml:space="preserve">ベスト記録
トラック：秒
フィールド：m
の値
</t>
        </r>
      </text>
    </comment>
    <comment ref="R19" authorId="0" shapeId="0" xr:uid="{DF91EB0D-1130-448A-9ADB-7752EB0B6D20}">
      <text>
        <r>
          <rPr>
            <b/>
            <sz val="9"/>
            <color indexed="81"/>
            <rFont val="MS P ゴシック"/>
            <family val="3"/>
            <charset val="128"/>
          </rPr>
          <t>ベスト記録
トラック：1/100秒
ﾌｨｰﾙﾄﾞ：㎝
の値</t>
        </r>
      </text>
    </comment>
    <comment ref="T19" authorId="0" shapeId="0" xr:uid="{D0521A79-0257-4B68-955E-8010FC26202B}">
      <text>
        <r>
          <rPr>
            <b/>
            <sz val="9"/>
            <color indexed="81"/>
            <rFont val="MS P ゴシック"/>
            <family val="3"/>
            <charset val="128"/>
          </rPr>
          <t>複数出場する際でチーム名が同じ場合には、チーム毎にA・B・Cなどを記入する</t>
        </r>
      </text>
    </comment>
    <comment ref="U19" authorId="0" shapeId="0" xr:uid="{32E057F0-A0A1-4454-99AB-B954F3EEA13E}">
      <text>
        <r>
          <rPr>
            <b/>
            <sz val="9"/>
            <color indexed="81"/>
            <rFont val="MS P ゴシック"/>
            <family val="3"/>
            <charset val="128"/>
          </rPr>
          <t>プロ掲載順
チーム内でプログラムに掲載する順番を1～6で選択</t>
        </r>
      </text>
    </comment>
    <comment ref="E20" authorId="0" shapeId="0" xr:uid="{923014B1-0A43-43F1-8E64-6F48C89FB3FA}">
      <text>
        <r>
          <rPr>
            <b/>
            <sz val="9"/>
            <color indexed="81"/>
            <rFont val="MS P ゴシック"/>
            <family val="3"/>
            <charset val="128"/>
          </rPr>
          <t>姓ﾌﾘｶﾞﾅ(式の答が間違えなら直接入力)</t>
        </r>
      </text>
    </comment>
    <comment ref="F20" authorId="0" shapeId="0" xr:uid="{6F018439-85F7-4FAE-A7F2-348F45B21528}">
      <text>
        <r>
          <rPr>
            <b/>
            <sz val="9"/>
            <color indexed="81"/>
            <rFont val="MS P ゴシック"/>
            <family val="3"/>
            <charset val="128"/>
          </rPr>
          <t>名ﾌﾘｶﾞﾅ(式の答が間違えなら直接入力)</t>
        </r>
      </text>
    </comment>
    <comment ref="H20" authorId="0" shapeId="0" xr:uid="{2D842A8A-ECDE-4AA8-8B86-D581341830B0}">
      <text>
        <r>
          <rPr>
            <b/>
            <sz val="9"/>
            <color indexed="81"/>
            <rFont val="MS P ゴシック"/>
            <family val="3"/>
            <charset val="128"/>
          </rPr>
          <t>西暦で生年を入力</t>
        </r>
      </text>
    </comment>
    <comment ref="I20" authorId="0" shapeId="0" xr:uid="{2957E54A-C49C-461F-9BAD-504B2D5B7768}">
      <text>
        <r>
          <rPr>
            <b/>
            <sz val="9"/>
            <color indexed="81"/>
            <rFont val="MS P ゴシック"/>
            <family val="3"/>
            <charset val="128"/>
          </rPr>
          <t>生月入力</t>
        </r>
        <r>
          <rPr>
            <sz val="9"/>
            <color indexed="81"/>
            <rFont val="MS P ゴシック"/>
            <family val="3"/>
            <charset val="128"/>
          </rPr>
          <t xml:space="preserve">
</t>
        </r>
      </text>
    </comment>
    <comment ref="J20" authorId="0" shapeId="0" xr:uid="{262E85EA-6E60-48EF-A2E1-51168E7D2E8F}">
      <text>
        <r>
          <rPr>
            <b/>
            <sz val="9"/>
            <color indexed="81"/>
            <rFont val="MS P ゴシック"/>
            <family val="3"/>
            <charset val="128"/>
          </rPr>
          <t>生日入力</t>
        </r>
      </text>
    </comment>
    <comment ref="K20" authorId="0" shapeId="0" xr:uid="{22DAEEAE-866A-423F-A124-DD6860E378E2}">
      <text>
        <r>
          <rPr>
            <b/>
            <sz val="9"/>
            <color indexed="81"/>
            <rFont val="MS P ゴシック"/>
            <family val="3"/>
            <charset val="128"/>
          </rPr>
          <t>参加種目1
種目選択</t>
        </r>
      </text>
    </comment>
    <comment ref="L20" authorId="0" shapeId="0" xr:uid="{CEE203B2-B641-4EFA-8B52-7453BF124D23}">
      <text>
        <r>
          <rPr>
            <b/>
            <sz val="9"/>
            <color indexed="81"/>
            <rFont val="MS P ゴシック"/>
            <family val="3"/>
            <charset val="128"/>
          </rPr>
          <t>ベスト記録
トラック：分
の値</t>
        </r>
      </text>
    </comment>
    <comment ref="M20" authorId="0" shapeId="0" xr:uid="{F14807A6-A24E-4218-9930-0502AC0EF8E7}">
      <text>
        <r>
          <rPr>
            <b/>
            <sz val="9"/>
            <color indexed="81"/>
            <rFont val="MS P ゴシック"/>
            <family val="3"/>
            <charset val="128"/>
          </rPr>
          <t xml:space="preserve">ベスト記録
トラック：秒
フィールド：m
の値
</t>
        </r>
      </text>
    </comment>
    <comment ref="N20" authorId="0" shapeId="0" xr:uid="{95E0B8E7-0D87-4407-88F0-AEB3AE9725A6}">
      <text>
        <r>
          <rPr>
            <b/>
            <sz val="9"/>
            <color indexed="81"/>
            <rFont val="MS P ゴシック"/>
            <family val="3"/>
            <charset val="128"/>
          </rPr>
          <t>ベスト記録
トラック：1/100秒
ﾌｨｰﾙﾄﾞ：㎝
の値</t>
        </r>
      </text>
    </comment>
    <comment ref="O20" authorId="0" shapeId="0" xr:uid="{6F4D351D-4A2B-4B65-892B-4D5E41A7980B}">
      <text>
        <r>
          <rPr>
            <b/>
            <sz val="9"/>
            <color indexed="81"/>
            <rFont val="MS P ゴシック"/>
            <family val="3"/>
            <charset val="128"/>
          </rPr>
          <t>参加種目2
種目選択</t>
        </r>
      </text>
    </comment>
    <comment ref="P20" authorId="0" shapeId="0" xr:uid="{F8E514BA-8F06-469C-B7A0-D815E7ADA5B7}">
      <text>
        <r>
          <rPr>
            <b/>
            <sz val="9"/>
            <color indexed="81"/>
            <rFont val="MS P ゴシック"/>
            <family val="3"/>
            <charset val="128"/>
          </rPr>
          <t>ベスト記録
トラック：分
の値</t>
        </r>
      </text>
    </comment>
    <comment ref="Q20" authorId="0" shapeId="0" xr:uid="{97331358-7247-4736-8D60-CB006540E1FF}">
      <text>
        <r>
          <rPr>
            <b/>
            <sz val="9"/>
            <color indexed="81"/>
            <rFont val="MS P ゴシック"/>
            <family val="3"/>
            <charset val="128"/>
          </rPr>
          <t xml:space="preserve">ベスト記録
トラック：秒
フィールド：m
の値
</t>
        </r>
      </text>
    </comment>
    <comment ref="R20" authorId="0" shapeId="0" xr:uid="{73C95C83-FBAB-4D5F-8B63-115E1299E8F1}">
      <text>
        <r>
          <rPr>
            <b/>
            <sz val="9"/>
            <color indexed="81"/>
            <rFont val="MS P ゴシック"/>
            <family val="3"/>
            <charset val="128"/>
          </rPr>
          <t>ベスト記録
トラック：1/100秒
ﾌｨｰﾙﾄﾞ：㎝
の値</t>
        </r>
      </text>
    </comment>
    <comment ref="T20" authorId="0" shapeId="0" xr:uid="{E9FD015D-56B6-41BC-A31D-4C5C2BBECB0E}">
      <text>
        <r>
          <rPr>
            <b/>
            <sz val="9"/>
            <color indexed="81"/>
            <rFont val="MS P ゴシック"/>
            <family val="3"/>
            <charset val="128"/>
          </rPr>
          <t>複数出場する際でチーム名が同じ場合には、チーム毎にA・B・Cなどを記入する</t>
        </r>
      </text>
    </comment>
    <comment ref="U20" authorId="0" shapeId="0" xr:uid="{11AE1195-AC23-4150-8363-9E5A8E107D5F}">
      <text>
        <r>
          <rPr>
            <b/>
            <sz val="9"/>
            <color indexed="81"/>
            <rFont val="MS P ゴシック"/>
            <family val="3"/>
            <charset val="128"/>
          </rPr>
          <t>プロ掲載順
チーム内でプログラムに掲載する順番を1～6で選択</t>
        </r>
      </text>
    </comment>
    <comment ref="E21" authorId="0" shapeId="0" xr:uid="{C6CA48A5-B861-4231-90B6-B7E3145250A6}">
      <text>
        <r>
          <rPr>
            <b/>
            <sz val="9"/>
            <color indexed="81"/>
            <rFont val="MS P ゴシック"/>
            <family val="3"/>
            <charset val="128"/>
          </rPr>
          <t>姓ﾌﾘｶﾞﾅ(式の答が間違えなら直接入力)</t>
        </r>
      </text>
    </comment>
    <comment ref="F21" authorId="0" shapeId="0" xr:uid="{17736026-C9AA-4380-8858-B54F19000FC7}">
      <text>
        <r>
          <rPr>
            <b/>
            <sz val="9"/>
            <color indexed="81"/>
            <rFont val="MS P ゴシック"/>
            <family val="3"/>
            <charset val="128"/>
          </rPr>
          <t>名ﾌﾘｶﾞﾅ(式の答が間違えなら直接入力)</t>
        </r>
      </text>
    </comment>
    <comment ref="H21" authorId="0" shapeId="0" xr:uid="{5DC2D671-A60D-45AD-9565-A673170F4FF9}">
      <text>
        <r>
          <rPr>
            <b/>
            <sz val="9"/>
            <color indexed="81"/>
            <rFont val="MS P ゴシック"/>
            <family val="3"/>
            <charset val="128"/>
          </rPr>
          <t>西暦で生年を入力</t>
        </r>
      </text>
    </comment>
    <comment ref="I21" authorId="0" shapeId="0" xr:uid="{E0CB1391-07A6-4DAB-B5DC-F5DA32D7DF17}">
      <text>
        <r>
          <rPr>
            <b/>
            <sz val="9"/>
            <color indexed="81"/>
            <rFont val="MS P ゴシック"/>
            <family val="3"/>
            <charset val="128"/>
          </rPr>
          <t>生月入力</t>
        </r>
        <r>
          <rPr>
            <sz val="9"/>
            <color indexed="81"/>
            <rFont val="MS P ゴシック"/>
            <family val="3"/>
            <charset val="128"/>
          </rPr>
          <t xml:space="preserve">
</t>
        </r>
      </text>
    </comment>
    <comment ref="J21" authorId="0" shapeId="0" xr:uid="{1DDA8EE6-AD66-403F-B75B-BE972DB70DE8}">
      <text>
        <r>
          <rPr>
            <b/>
            <sz val="9"/>
            <color indexed="81"/>
            <rFont val="MS P ゴシック"/>
            <family val="3"/>
            <charset val="128"/>
          </rPr>
          <t>生日入力</t>
        </r>
      </text>
    </comment>
    <comment ref="K21" authorId="0" shapeId="0" xr:uid="{8FBF27B9-035A-49C0-84D9-DA2EF74F2A50}">
      <text>
        <r>
          <rPr>
            <b/>
            <sz val="9"/>
            <color indexed="81"/>
            <rFont val="MS P ゴシック"/>
            <family val="3"/>
            <charset val="128"/>
          </rPr>
          <t>参加種目1
種目選択</t>
        </r>
      </text>
    </comment>
    <comment ref="L21" authorId="0" shapeId="0" xr:uid="{81B01870-7033-4154-8E78-B81E6527329C}">
      <text>
        <r>
          <rPr>
            <b/>
            <sz val="9"/>
            <color indexed="81"/>
            <rFont val="MS P ゴシック"/>
            <family val="3"/>
            <charset val="128"/>
          </rPr>
          <t>ベスト記録
トラック：分
の値</t>
        </r>
      </text>
    </comment>
    <comment ref="M21" authorId="0" shapeId="0" xr:uid="{F3601423-BF61-4C65-9BF4-81CC1D5C7407}">
      <text>
        <r>
          <rPr>
            <b/>
            <sz val="9"/>
            <color indexed="81"/>
            <rFont val="MS P ゴシック"/>
            <family val="3"/>
            <charset val="128"/>
          </rPr>
          <t xml:space="preserve">ベスト記録
トラック：秒
フィールド：m
の値
</t>
        </r>
      </text>
    </comment>
    <comment ref="N21" authorId="0" shapeId="0" xr:uid="{0427C1F8-EEDC-4FB7-838C-28190A17CC9F}">
      <text>
        <r>
          <rPr>
            <b/>
            <sz val="9"/>
            <color indexed="81"/>
            <rFont val="MS P ゴシック"/>
            <family val="3"/>
            <charset val="128"/>
          </rPr>
          <t>ベスト記録
トラック：1/100秒
ﾌｨｰﾙﾄﾞ：㎝
の値</t>
        </r>
      </text>
    </comment>
    <comment ref="O21" authorId="0" shapeId="0" xr:uid="{70D49ED9-F16B-4A22-8D74-5277A048D87C}">
      <text>
        <r>
          <rPr>
            <b/>
            <sz val="9"/>
            <color indexed="81"/>
            <rFont val="MS P ゴシック"/>
            <family val="3"/>
            <charset val="128"/>
          </rPr>
          <t>参加種目2
種目選択</t>
        </r>
      </text>
    </comment>
    <comment ref="P21" authorId="0" shapeId="0" xr:uid="{E0A15556-D5BA-453B-A883-3CA71FDB97A9}">
      <text>
        <r>
          <rPr>
            <b/>
            <sz val="9"/>
            <color indexed="81"/>
            <rFont val="MS P ゴシック"/>
            <family val="3"/>
            <charset val="128"/>
          </rPr>
          <t>ベスト記録
トラック：分
の値</t>
        </r>
      </text>
    </comment>
    <comment ref="Q21" authorId="0" shapeId="0" xr:uid="{4713DF65-D889-4432-8FA4-C3344D1EDF87}">
      <text>
        <r>
          <rPr>
            <b/>
            <sz val="9"/>
            <color indexed="81"/>
            <rFont val="MS P ゴシック"/>
            <family val="3"/>
            <charset val="128"/>
          </rPr>
          <t xml:space="preserve">ベスト記録
トラック：秒
フィールド：m
の値
</t>
        </r>
      </text>
    </comment>
    <comment ref="R21" authorId="0" shapeId="0" xr:uid="{C72FD006-CB2E-4A44-B09A-29426AD48FE2}">
      <text>
        <r>
          <rPr>
            <b/>
            <sz val="9"/>
            <color indexed="81"/>
            <rFont val="MS P ゴシック"/>
            <family val="3"/>
            <charset val="128"/>
          </rPr>
          <t>ベスト記録
トラック：1/100秒
ﾌｨｰﾙﾄﾞ：㎝
の値</t>
        </r>
      </text>
    </comment>
    <comment ref="T21" authorId="0" shapeId="0" xr:uid="{A60E3582-8A5B-437D-8FDE-FF21A9790D3E}">
      <text>
        <r>
          <rPr>
            <b/>
            <sz val="9"/>
            <color indexed="81"/>
            <rFont val="MS P ゴシック"/>
            <family val="3"/>
            <charset val="128"/>
          </rPr>
          <t>複数出場する際でチーム名が同じ場合には、チーム毎にA・B・Cなどを記入する</t>
        </r>
      </text>
    </comment>
    <comment ref="U21" authorId="0" shapeId="0" xr:uid="{AE701AC3-2EC8-44C6-8705-BE03121B5F91}">
      <text>
        <r>
          <rPr>
            <b/>
            <sz val="9"/>
            <color indexed="81"/>
            <rFont val="MS P ゴシック"/>
            <family val="3"/>
            <charset val="128"/>
          </rPr>
          <t>プロ掲載順
チーム内でプログラムに掲載する順番を1～6で選択</t>
        </r>
      </text>
    </comment>
    <comment ref="E22" authorId="0" shapeId="0" xr:uid="{C9CFD931-A040-4F87-B696-5AC026C6DAD9}">
      <text>
        <r>
          <rPr>
            <b/>
            <sz val="9"/>
            <color indexed="81"/>
            <rFont val="MS P ゴシック"/>
            <family val="3"/>
            <charset val="128"/>
          </rPr>
          <t>姓ﾌﾘｶﾞﾅ(式の答が間違えなら直接入力)</t>
        </r>
      </text>
    </comment>
    <comment ref="F22" authorId="0" shapeId="0" xr:uid="{03C69DF6-D8FC-4641-83C8-AE4C0E48731E}">
      <text>
        <r>
          <rPr>
            <b/>
            <sz val="9"/>
            <color indexed="81"/>
            <rFont val="MS P ゴシック"/>
            <family val="3"/>
            <charset val="128"/>
          </rPr>
          <t>名ﾌﾘｶﾞﾅ(式の答が間違えなら直接入力)</t>
        </r>
      </text>
    </comment>
    <comment ref="H22" authorId="0" shapeId="0" xr:uid="{83EDFA75-88F2-41DF-AA44-C95EA6F2379F}">
      <text>
        <r>
          <rPr>
            <b/>
            <sz val="9"/>
            <color indexed="81"/>
            <rFont val="MS P ゴシック"/>
            <family val="3"/>
            <charset val="128"/>
          </rPr>
          <t>西暦で生年を入力</t>
        </r>
      </text>
    </comment>
    <comment ref="I22" authorId="0" shapeId="0" xr:uid="{5544B521-6932-4251-B94C-DD37D2228272}">
      <text>
        <r>
          <rPr>
            <b/>
            <sz val="9"/>
            <color indexed="81"/>
            <rFont val="MS P ゴシック"/>
            <family val="3"/>
            <charset val="128"/>
          </rPr>
          <t>生月入力</t>
        </r>
        <r>
          <rPr>
            <sz val="9"/>
            <color indexed="81"/>
            <rFont val="MS P ゴシック"/>
            <family val="3"/>
            <charset val="128"/>
          </rPr>
          <t xml:space="preserve">
</t>
        </r>
      </text>
    </comment>
    <comment ref="J22" authorId="0" shapeId="0" xr:uid="{A782AD9E-ACE1-4266-8A77-4404BBA75AA3}">
      <text>
        <r>
          <rPr>
            <b/>
            <sz val="9"/>
            <color indexed="81"/>
            <rFont val="MS P ゴシック"/>
            <family val="3"/>
            <charset val="128"/>
          </rPr>
          <t>生日入力</t>
        </r>
      </text>
    </comment>
    <comment ref="K22" authorId="0" shapeId="0" xr:uid="{5508A140-AF64-4897-8D67-219DF6490EBE}">
      <text>
        <r>
          <rPr>
            <b/>
            <sz val="9"/>
            <color indexed="81"/>
            <rFont val="MS P ゴシック"/>
            <family val="3"/>
            <charset val="128"/>
          </rPr>
          <t>参加種目1
種目選択</t>
        </r>
      </text>
    </comment>
    <comment ref="L22" authorId="0" shapeId="0" xr:uid="{477F11C7-350A-46E7-8BE6-165E2D4379AE}">
      <text>
        <r>
          <rPr>
            <b/>
            <sz val="9"/>
            <color indexed="81"/>
            <rFont val="MS P ゴシック"/>
            <family val="3"/>
            <charset val="128"/>
          </rPr>
          <t>ベスト記録
トラック：分
の値</t>
        </r>
      </text>
    </comment>
    <comment ref="M22" authorId="0" shapeId="0" xr:uid="{9645941D-D601-4D93-9411-C9C2BEC67E08}">
      <text>
        <r>
          <rPr>
            <b/>
            <sz val="9"/>
            <color indexed="81"/>
            <rFont val="MS P ゴシック"/>
            <family val="3"/>
            <charset val="128"/>
          </rPr>
          <t xml:space="preserve">ベスト記録
トラック：秒
フィールド：m
の値
</t>
        </r>
      </text>
    </comment>
    <comment ref="N22" authorId="0" shapeId="0" xr:uid="{DD3C4453-2B90-4B50-9F37-A7F3AA4DF6E1}">
      <text>
        <r>
          <rPr>
            <b/>
            <sz val="9"/>
            <color indexed="81"/>
            <rFont val="MS P ゴシック"/>
            <family val="3"/>
            <charset val="128"/>
          </rPr>
          <t>ベスト記録
トラック：1/100秒
ﾌｨｰﾙﾄﾞ：㎝
の値</t>
        </r>
      </text>
    </comment>
    <comment ref="O22" authorId="0" shapeId="0" xr:uid="{FEACC160-2046-40A5-BAD1-743527AB7149}">
      <text>
        <r>
          <rPr>
            <b/>
            <sz val="9"/>
            <color indexed="81"/>
            <rFont val="MS P ゴシック"/>
            <family val="3"/>
            <charset val="128"/>
          </rPr>
          <t>参加種目2
種目選択</t>
        </r>
      </text>
    </comment>
    <comment ref="P22" authorId="0" shapeId="0" xr:uid="{B8DA06BB-5C82-4DF1-A4DB-1388CDA1E852}">
      <text>
        <r>
          <rPr>
            <b/>
            <sz val="9"/>
            <color indexed="81"/>
            <rFont val="MS P ゴシック"/>
            <family val="3"/>
            <charset val="128"/>
          </rPr>
          <t>ベスト記録
トラック：分
の値</t>
        </r>
      </text>
    </comment>
    <comment ref="Q22" authorId="0" shapeId="0" xr:uid="{237575FA-1AAB-44AB-AFD5-9EF7E2FC0472}">
      <text>
        <r>
          <rPr>
            <b/>
            <sz val="9"/>
            <color indexed="81"/>
            <rFont val="MS P ゴシック"/>
            <family val="3"/>
            <charset val="128"/>
          </rPr>
          <t xml:space="preserve">ベスト記録
トラック：秒
フィールド：m
の値
</t>
        </r>
      </text>
    </comment>
    <comment ref="R22" authorId="0" shapeId="0" xr:uid="{6EBCBE26-3507-497F-BDD8-5C683D377652}">
      <text>
        <r>
          <rPr>
            <b/>
            <sz val="9"/>
            <color indexed="81"/>
            <rFont val="MS P ゴシック"/>
            <family val="3"/>
            <charset val="128"/>
          </rPr>
          <t>ベスト記録
トラック：1/100秒
ﾌｨｰﾙﾄﾞ：㎝
の値</t>
        </r>
      </text>
    </comment>
    <comment ref="T22" authorId="0" shapeId="0" xr:uid="{7A99BA5B-2D08-4F44-B518-ECC6DED901B8}">
      <text>
        <r>
          <rPr>
            <b/>
            <sz val="9"/>
            <color indexed="81"/>
            <rFont val="MS P ゴシック"/>
            <family val="3"/>
            <charset val="128"/>
          </rPr>
          <t>複数出場する際でチーム名が同じ場合には、チーム毎にA・B・Cなどを記入する</t>
        </r>
      </text>
    </comment>
    <comment ref="U22" authorId="0" shapeId="0" xr:uid="{1A92DDDC-6525-4A28-A139-C0FF3024C3EA}">
      <text>
        <r>
          <rPr>
            <b/>
            <sz val="9"/>
            <color indexed="81"/>
            <rFont val="MS P ゴシック"/>
            <family val="3"/>
            <charset val="128"/>
          </rPr>
          <t>プロ掲載順
チーム内でプログラムに掲載する順番を1～6で選択</t>
        </r>
      </text>
    </comment>
    <comment ref="E23" authorId="0" shapeId="0" xr:uid="{E84F6DCA-2854-444F-B1C0-DDE431D7E004}">
      <text>
        <r>
          <rPr>
            <b/>
            <sz val="9"/>
            <color indexed="81"/>
            <rFont val="MS P ゴシック"/>
            <family val="3"/>
            <charset val="128"/>
          </rPr>
          <t>姓ﾌﾘｶﾞﾅ(式の答が間違えなら直接入力)</t>
        </r>
      </text>
    </comment>
    <comment ref="F23" authorId="0" shapeId="0" xr:uid="{3EC5118F-DD06-4F0D-B2F2-F03F0DD244D8}">
      <text>
        <r>
          <rPr>
            <b/>
            <sz val="9"/>
            <color indexed="81"/>
            <rFont val="MS P ゴシック"/>
            <family val="3"/>
            <charset val="128"/>
          </rPr>
          <t>名ﾌﾘｶﾞﾅ(式の答が間違えなら直接入力)</t>
        </r>
      </text>
    </comment>
    <comment ref="H23" authorId="0" shapeId="0" xr:uid="{5A13903A-C7BF-41A5-B55B-DF6710599C42}">
      <text>
        <r>
          <rPr>
            <b/>
            <sz val="9"/>
            <color indexed="81"/>
            <rFont val="MS P ゴシック"/>
            <family val="3"/>
            <charset val="128"/>
          </rPr>
          <t>西暦で生年を入力</t>
        </r>
      </text>
    </comment>
    <comment ref="I23" authorId="0" shapeId="0" xr:uid="{BD488683-981B-49AC-BBAC-217FBAA1CF15}">
      <text>
        <r>
          <rPr>
            <b/>
            <sz val="9"/>
            <color indexed="81"/>
            <rFont val="MS P ゴシック"/>
            <family val="3"/>
            <charset val="128"/>
          </rPr>
          <t>生月入力</t>
        </r>
        <r>
          <rPr>
            <sz val="9"/>
            <color indexed="81"/>
            <rFont val="MS P ゴシック"/>
            <family val="3"/>
            <charset val="128"/>
          </rPr>
          <t xml:space="preserve">
</t>
        </r>
      </text>
    </comment>
    <comment ref="J23" authorId="0" shapeId="0" xr:uid="{3FD92DE7-0745-4E7C-BA7E-DDF79FC4628F}">
      <text>
        <r>
          <rPr>
            <b/>
            <sz val="9"/>
            <color indexed="81"/>
            <rFont val="MS P ゴシック"/>
            <family val="3"/>
            <charset val="128"/>
          </rPr>
          <t>生日入力</t>
        </r>
      </text>
    </comment>
    <comment ref="K23" authorId="0" shapeId="0" xr:uid="{F5FBA608-3BC2-4F41-A126-A30D968ACCC2}">
      <text>
        <r>
          <rPr>
            <b/>
            <sz val="9"/>
            <color indexed="81"/>
            <rFont val="MS P ゴシック"/>
            <family val="3"/>
            <charset val="128"/>
          </rPr>
          <t>参加種目1
種目選択</t>
        </r>
      </text>
    </comment>
    <comment ref="L23" authorId="0" shapeId="0" xr:uid="{176BBEEB-D7F2-43AA-A9E1-945318E55E94}">
      <text>
        <r>
          <rPr>
            <b/>
            <sz val="9"/>
            <color indexed="81"/>
            <rFont val="MS P ゴシック"/>
            <family val="3"/>
            <charset val="128"/>
          </rPr>
          <t>ベスト記録
トラック：分
の値</t>
        </r>
      </text>
    </comment>
    <comment ref="M23" authorId="0" shapeId="0" xr:uid="{843ECB62-8CBE-459F-B398-F0F6B318BCCB}">
      <text>
        <r>
          <rPr>
            <b/>
            <sz val="9"/>
            <color indexed="81"/>
            <rFont val="MS P ゴシック"/>
            <family val="3"/>
            <charset val="128"/>
          </rPr>
          <t xml:space="preserve">ベスト記録
トラック：秒
フィールド：m
の値
</t>
        </r>
      </text>
    </comment>
    <comment ref="N23" authorId="0" shapeId="0" xr:uid="{E753B452-6BF1-414A-9EB0-D68B0BEB5A18}">
      <text>
        <r>
          <rPr>
            <b/>
            <sz val="9"/>
            <color indexed="81"/>
            <rFont val="MS P ゴシック"/>
            <family val="3"/>
            <charset val="128"/>
          </rPr>
          <t>ベスト記録
トラック：1/100秒
ﾌｨｰﾙﾄﾞ：㎝
の値</t>
        </r>
      </text>
    </comment>
    <comment ref="O23" authorId="0" shapeId="0" xr:uid="{B8322D86-C6BB-462F-A1E6-F67BBAF546CA}">
      <text>
        <r>
          <rPr>
            <b/>
            <sz val="9"/>
            <color indexed="81"/>
            <rFont val="MS P ゴシック"/>
            <family val="3"/>
            <charset val="128"/>
          </rPr>
          <t>参加種目2
種目選択</t>
        </r>
      </text>
    </comment>
    <comment ref="P23" authorId="0" shapeId="0" xr:uid="{3C9DAF7A-ECAC-41CD-B6F6-E7757353DA54}">
      <text>
        <r>
          <rPr>
            <b/>
            <sz val="9"/>
            <color indexed="81"/>
            <rFont val="MS P ゴシック"/>
            <family val="3"/>
            <charset val="128"/>
          </rPr>
          <t>ベスト記録
トラック：分
の値</t>
        </r>
      </text>
    </comment>
    <comment ref="Q23" authorId="0" shapeId="0" xr:uid="{20CFC3B8-2D3A-4BE4-82FA-8D251FB3CB8B}">
      <text>
        <r>
          <rPr>
            <b/>
            <sz val="9"/>
            <color indexed="81"/>
            <rFont val="MS P ゴシック"/>
            <family val="3"/>
            <charset val="128"/>
          </rPr>
          <t xml:space="preserve">ベスト記録
トラック：秒
フィールド：m
の値
</t>
        </r>
      </text>
    </comment>
    <comment ref="R23" authorId="0" shapeId="0" xr:uid="{F3AC5035-3FDD-4C0F-A852-1D51059CBFCD}">
      <text>
        <r>
          <rPr>
            <b/>
            <sz val="9"/>
            <color indexed="81"/>
            <rFont val="MS P ゴシック"/>
            <family val="3"/>
            <charset val="128"/>
          </rPr>
          <t>ベスト記録
トラック：1/100秒
ﾌｨｰﾙﾄﾞ：㎝
の値</t>
        </r>
      </text>
    </comment>
    <comment ref="T23" authorId="0" shapeId="0" xr:uid="{D1C520D6-C1CF-4588-9A4F-1B98CDDF1AF1}">
      <text>
        <r>
          <rPr>
            <b/>
            <sz val="9"/>
            <color indexed="81"/>
            <rFont val="MS P ゴシック"/>
            <family val="3"/>
            <charset val="128"/>
          </rPr>
          <t>複数出場する際でチーム名が同じ場合には、チーム毎にA・B・Cなどを記入する</t>
        </r>
      </text>
    </comment>
    <comment ref="U23" authorId="0" shapeId="0" xr:uid="{297A988A-C0FC-4A61-AE8E-60ED7842024D}">
      <text>
        <r>
          <rPr>
            <b/>
            <sz val="9"/>
            <color indexed="81"/>
            <rFont val="MS P ゴシック"/>
            <family val="3"/>
            <charset val="128"/>
          </rPr>
          <t>プロ掲載順
チーム内でプログラムに掲載する順番を1～6で選択</t>
        </r>
      </text>
    </comment>
    <comment ref="E24" authorId="0" shapeId="0" xr:uid="{33DAD2E6-AD93-48C7-AD46-4763EA494AC1}">
      <text>
        <r>
          <rPr>
            <b/>
            <sz val="9"/>
            <color indexed="81"/>
            <rFont val="MS P ゴシック"/>
            <family val="3"/>
            <charset val="128"/>
          </rPr>
          <t>姓ﾌﾘｶﾞﾅ(式の答が間違えなら直接入力)</t>
        </r>
      </text>
    </comment>
    <comment ref="F24" authorId="0" shapeId="0" xr:uid="{D13913EA-B758-4C04-964C-D8076EBC1EF4}">
      <text>
        <r>
          <rPr>
            <b/>
            <sz val="9"/>
            <color indexed="81"/>
            <rFont val="MS P ゴシック"/>
            <family val="3"/>
            <charset val="128"/>
          </rPr>
          <t>名ﾌﾘｶﾞﾅ(式の答が間違えなら直接入力)</t>
        </r>
      </text>
    </comment>
    <comment ref="H24" authorId="0" shapeId="0" xr:uid="{E64C5A3F-7925-44E2-B232-1DE6105BC861}">
      <text>
        <r>
          <rPr>
            <b/>
            <sz val="9"/>
            <color indexed="81"/>
            <rFont val="MS P ゴシック"/>
            <family val="3"/>
            <charset val="128"/>
          </rPr>
          <t>西暦で生年を入力</t>
        </r>
      </text>
    </comment>
    <comment ref="I24" authorId="0" shapeId="0" xr:uid="{971E852F-553A-47C1-9A86-4946DD39EBE9}">
      <text>
        <r>
          <rPr>
            <b/>
            <sz val="9"/>
            <color indexed="81"/>
            <rFont val="MS P ゴシック"/>
            <family val="3"/>
            <charset val="128"/>
          </rPr>
          <t>生月入力</t>
        </r>
        <r>
          <rPr>
            <sz val="9"/>
            <color indexed="81"/>
            <rFont val="MS P ゴシック"/>
            <family val="3"/>
            <charset val="128"/>
          </rPr>
          <t xml:space="preserve">
</t>
        </r>
      </text>
    </comment>
    <comment ref="J24" authorId="0" shapeId="0" xr:uid="{E6371FC0-C898-4BF4-AA01-80FC233313D3}">
      <text>
        <r>
          <rPr>
            <b/>
            <sz val="9"/>
            <color indexed="81"/>
            <rFont val="MS P ゴシック"/>
            <family val="3"/>
            <charset val="128"/>
          </rPr>
          <t>生日入力</t>
        </r>
      </text>
    </comment>
    <comment ref="K24" authorId="0" shapeId="0" xr:uid="{CEF27763-8C24-4AFE-BA6F-F4DCDA7FF9B0}">
      <text>
        <r>
          <rPr>
            <b/>
            <sz val="9"/>
            <color indexed="81"/>
            <rFont val="MS P ゴシック"/>
            <family val="3"/>
            <charset val="128"/>
          </rPr>
          <t>参加種目1
種目選択</t>
        </r>
      </text>
    </comment>
    <comment ref="L24" authorId="0" shapeId="0" xr:uid="{A98353C7-1E59-4EA9-9EDF-7C20D25B7D8F}">
      <text>
        <r>
          <rPr>
            <b/>
            <sz val="9"/>
            <color indexed="81"/>
            <rFont val="MS P ゴシック"/>
            <family val="3"/>
            <charset val="128"/>
          </rPr>
          <t>ベスト記録
トラック：分
の値</t>
        </r>
      </text>
    </comment>
    <comment ref="M24" authorId="0" shapeId="0" xr:uid="{110CFDCB-9E31-4422-B113-F5C277441E06}">
      <text>
        <r>
          <rPr>
            <b/>
            <sz val="9"/>
            <color indexed="81"/>
            <rFont val="MS P ゴシック"/>
            <family val="3"/>
            <charset val="128"/>
          </rPr>
          <t xml:space="preserve">ベスト記録
トラック：秒
フィールド：m
の値
</t>
        </r>
      </text>
    </comment>
    <comment ref="N24" authorId="0" shapeId="0" xr:uid="{D404F89F-E6B1-42E3-B41C-07CF5634D29A}">
      <text>
        <r>
          <rPr>
            <b/>
            <sz val="9"/>
            <color indexed="81"/>
            <rFont val="MS P ゴシック"/>
            <family val="3"/>
            <charset val="128"/>
          </rPr>
          <t>ベスト記録
トラック：1/100秒
ﾌｨｰﾙﾄﾞ：㎝
の値</t>
        </r>
      </text>
    </comment>
    <comment ref="O24" authorId="0" shapeId="0" xr:uid="{D491B3EA-510F-4948-B060-6A752FE60815}">
      <text>
        <r>
          <rPr>
            <b/>
            <sz val="9"/>
            <color indexed="81"/>
            <rFont val="MS P ゴシック"/>
            <family val="3"/>
            <charset val="128"/>
          </rPr>
          <t>参加種目2
種目選択</t>
        </r>
      </text>
    </comment>
    <comment ref="P24" authorId="0" shapeId="0" xr:uid="{B2A2A827-4D14-447F-AEAD-A5931401D848}">
      <text>
        <r>
          <rPr>
            <b/>
            <sz val="9"/>
            <color indexed="81"/>
            <rFont val="MS P ゴシック"/>
            <family val="3"/>
            <charset val="128"/>
          </rPr>
          <t>ベスト記録
トラック：分
の値</t>
        </r>
      </text>
    </comment>
    <comment ref="Q24" authorId="0" shapeId="0" xr:uid="{AB902284-36A9-4EDF-BB45-CC9617D547DE}">
      <text>
        <r>
          <rPr>
            <b/>
            <sz val="9"/>
            <color indexed="81"/>
            <rFont val="MS P ゴシック"/>
            <family val="3"/>
            <charset val="128"/>
          </rPr>
          <t xml:space="preserve">ベスト記録
トラック：秒
フィールド：m
の値
</t>
        </r>
      </text>
    </comment>
    <comment ref="R24" authorId="0" shapeId="0" xr:uid="{9C6198BC-4770-4BA4-99FC-26A952751904}">
      <text>
        <r>
          <rPr>
            <b/>
            <sz val="9"/>
            <color indexed="81"/>
            <rFont val="MS P ゴシック"/>
            <family val="3"/>
            <charset val="128"/>
          </rPr>
          <t>ベスト記録
トラック：1/100秒
ﾌｨｰﾙﾄﾞ：㎝
の値</t>
        </r>
      </text>
    </comment>
    <comment ref="T24" authorId="0" shapeId="0" xr:uid="{C5408E02-A5CA-4853-94A5-94CB2D455A1D}">
      <text>
        <r>
          <rPr>
            <b/>
            <sz val="9"/>
            <color indexed="81"/>
            <rFont val="MS P ゴシック"/>
            <family val="3"/>
            <charset val="128"/>
          </rPr>
          <t>複数出場する際でチーム名が同じ場合には、チーム毎にA・B・Cなどを記入する</t>
        </r>
      </text>
    </comment>
    <comment ref="U24" authorId="0" shapeId="0" xr:uid="{44A24B8C-3709-4CF0-BFB7-A0C43A0CFC77}">
      <text>
        <r>
          <rPr>
            <b/>
            <sz val="9"/>
            <color indexed="81"/>
            <rFont val="MS P ゴシック"/>
            <family val="3"/>
            <charset val="128"/>
          </rPr>
          <t>プロ掲載順
チーム内でプログラムに掲載する順番を1～6で選択</t>
        </r>
      </text>
    </comment>
    <comment ref="E25" authorId="0" shapeId="0" xr:uid="{C0685590-921D-48C9-85EB-2272982FF91D}">
      <text>
        <r>
          <rPr>
            <b/>
            <sz val="9"/>
            <color indexed="81"/>
            <rFont val="MS P ゴシック"/>
            <family val="3"/>
            <charset val="128"/>
          </rPr>
          <t>姓ﾌﾘｶﾞﾅ(式の答が間違えなら直接入力)</t>
        </r>
      </text>
    </comment>
    <comment ref="F25" authorId="0" shapeId="0" xr:uid="{0ACF6F4E-D510-49BA-9E50-FE1A8B127AEB}">
      <text>
        <r>
          <rPr>
            <b/>
            <sz val="9"/>
            <color indexed="81"/>
            <rFont val="MS P ゴシック"/>
            <family val="3"/>
            <charset val="128"/>
          </rPr>
          <t>名ﾌﾘｶﾞﾅ(式の答が間違えなら直接入力)</t>
        </r>
      </text>
    </comment>
    <comment ref="H25" authorId="0" shapeId="0" xr:uid="{EB2FD809-7BAD-4403-8D12-D04B7AF9A043}">
      <text>
        <r>
          <rPr>
            <b/>
            <sz val="9"/>
            <color indexed="81"/>
            <rFont val="MS P ゴシック"/>
            <family val="3"/>
            <charset val="128"/>
          </rPr>
          <t>西暦で生年を入力</t>
        </r>
      </text>
    </comment>
    <comment ref="I25" authorId="0" shapeId="0" xr:uid="{E8EBE423-8970-4FE7-BC36-D6926B4EA265}">
      <text>
        <r>
          <rPr>
            <b/>
            <sz val="9"/>
            <color indexed="81"/>
            <rFont val="MS P ゴシック"/>
            <family val="3"/>
            <charset val="128"/>
          </rPr>
          <t>生月入力</t>
        </r>
        <r>
          <rPr>
            <sz val="9"/>
            <color indexed="81"/>
            <rFont val="MS P ゴシック"/>
            <family val="3"/>
            <charset val="128"/>
          </rPr>
          <t xml:space="preserve">
</t>
        </r>
      </text>
    </comment>
    <comment ref="J25" authorId="0" shapeId="0" xr:uid="{14587B1D-7EC2-43ED-A4EB-FCF24E4D2C05}">
      <text>
        <r>
          <rPr>
            <b/>
            <sz val="9"/>
            <color indexed="81"/>
            <rFont val="MS P ゴシック"/>
            <family val="3"/>
            <charset val="128"/>
          </rPr>
          <t>生日入力</t>
        </r>
      </text>
    </comment>
    <comment ref="K25" authorId="0" shapeId="0" xr:uid="{9361D82F-A289-45F6-8F15-F19C93D39841}">
      <text>
        <r>
          <rPr>
            <b/>
            <sz val="9"/>
            <color indexed="81"/>
            <rFont val="MS P ゴシック"/>
            <family val="3"/>
            <charset val="128"/>
          </rPr>
          <t>参加種目1
種目選択</t>
        </r>
      </text>
    </comment>
    <comment ref="L25" authorId="0" shapeId="0" xr:uid="{279D5904-CBAC-4915-9A2C-DD8E25271F88}">
      <text>
        <r>
          <rPr>
            <b/>
            <sz val="9"/>
            <color indexed="81"/>
            <rFont val="MS P ゴシック"/>
            <family val="3"/>
            <charset val="128"/>
          </rPr>
          <t>ベスト記録
トラック：分
の値</t>
        </r>
      </text>
    </comment>
    <comment ref="M25" authorId="0" shapeId="0" xr:uid="{E7FF5428-8928-47BF-BD81-22A4FE7F805B}">
      <text>
        <r>
          <rPr>
            <b/>
            <sz val="9"/>
            <color indexed="81"/>
            <rFont val="MS P ゴシック"/>
            <family val="3"/>
            <charset val="128"/>
          </rPr>
          <t xml:space="preserve">ベスト記録
トラック：秒
フィールド：m
の値
</t>
        </r>
      </text>
    </comment>
    <comment ref="N25" authorId="0" shapeId="0" xr:uid="{82E3DE83-031B-42AF-8273-C4B0A7F4EFED}">
      <text>
        <r>
          <rPr>
            <b/>
            <sz val="9"/>
            <color indexed="81"/>
            <rFont val="MS P ゴシック"/>
            <family val="3"/>
            <charset val="128"/>
          </rPr>
          <t>ベスト記録
トラック：1/100秒
ﾌｨｰﾙﾄﾞ：㎝
の値</t>
        </r>
      </text>
    </comment>
    <comment ref="O25" authorId="0" shapeId="0" xr:uid="{9ACDBADA-5E10-4625-8B5A-C158065993B1}">
      <text>
        <r>
          <rPr>
            <b/>
            <sz val="9"/>
            <color indexed="81"/>
            <rFont val="MS P ゴシック"/>
            <family val="3"/>
            <charset val="128"/>
          </rPr>
          <t>参加種目2
種目選択</t>
        </r>
      </text>
    </comment>
    <comment ref="P25" authorId="0" shapeId="0" xr:uid="{DC430C99-48B9-4429-9FF0-942D06542ACB}">
      <text>
        <r>
          <rPr>
            <b/>
            <sz val="9"/>
            <color indexed="81"/>
            <rFont val="MS P ゴシック"/>
            <family val="3"/>
            <charset val="128"/>
          </rPr>
          <t>ベスト記録
トラック：分
の値</t>
        </r>
      </text>
    </comment>
    <comment ref="Q25" authorId="0" shapeId="0" xr:uid="{76A78779-EE74-4BED-A3E4-790C934BEBD4}">
      <text>
        <r>
          <rPr>
            <b/>
            <sz val="9"/>
            <color indexed="81"/>
            <rFont val="MS P ゴシック"/>
            <family val="3"/>
            <charset val="128"/>
          </rPr>
          <t xml:space="preserve">ベスト記録
トラック：秒
フィールド：m
の値
</t>
        </r>
      </text>
    </comment>
    <comment ref="R25" authorId="0" shapeId="0" xr:uid="{459176BF-F8CF-4ED1-AC9F-15CF3647B276}">
      <text>
        <r>
          <rPr>
            <b/>
            <sz val="9"/>
            <color indexed="81"/>
            <rFont val="MS P ゴシック"/>
            <family val="3"/>
            <charset val="128"/>
          </rPr>
          <t>ベスト記録
トラック：1/100秒
ﾌｨｰﾙﾄﾞ：㎝
の値</t>
        </r>
      </text>
    </comment>
    <comment ref="T25" authorId="0" shapeId="0" xr:uid="{619E3984-D5D6-44FB-A8A9-8117E60E2798}">
      <text>
        <r>
          <rPr>
            <b/>
            <sz val="9"/>
            <color indexed="81"/>
            <rFont val="MS P ゴシック"/>
            <family val="3"/>
            <charset val="128"/>
          </rPr>
          <t>複数出場する際でチーム名が同じ場合には、チーム毎にA・B・Cなどを記入する</t>
        </r>
      </text>
    </comment>
    <comment ref="U25" authorId="0" shapeId="0" xr:uid="{12F3CB9C-2DD5-43C5-8226-2DCB3FA9B6A5}">
      <text>
        <r>
          <rPr>
            <b/>
            <sz val="9"/>
            <color indexed="81"/>
            <rFont val="MS P ゴシック"/>
            <family val="3"/>
            <charset val="128"/>
          </rPr>
          <t>プロ掲載順
チーム内でプログラムに掲載する順番を1～6で選択</t>
        </r>
      </text>
    </comment>
    <comment ref="E26" authorId="0" shapeId="0" xr:uid="{4268B34F-E0C7-4FB0-9518-8725994D8713}">
      <text>
        <r>
          <rPr>
            <b/>
            <sz val="9"/>
            <color indexed="81"/>
            <rFont val="MS P ゴシック"/>
            <family val="3"/>
            <charset val="128"/>
          </rPr>
          <t>姓ﾌﾘｶﾞﾅ(式の答が間違えなら直接入力)</t>
        </r>
      </text>
    </comment>
    <comment ref="F26" authorId="0" shapeId="0" xr:uid="{C13BEFAC-469B-470A-971D-C55DEE75C4E2}">
      <text>
        <r>
          <rPr>
            <b/>
            <sz val="9"/>
            <color indexed="81"/>
            <rFont val="MS P ゴシック"/>
            <family val="3"/>
            <charset val="128"/>
          </rPr>
          <t>名ﾌﾘｶﾞﾅ(式の答が間違えなら直接入力)</t>
        </r>
      </text>
    </comment>
    <comment ref="H26" authorId="0" shapeId="0" xr:uid="{37B674DF-4709-47B8-A86C-7B7E456910A2}">
      <text>
        <r>
          <rPr>
            <b/>
            <sz val="9"/>
            <color indexed="81"/>
            <rFont val="MS P ゴシック"/>
            <family val="3"/>
            <charset val="128"/>
          </rPr>
          <t>西暦で生年を入力</t>
        </r>
      </text>
    </comment>
    <comment ref="I26" authorId="0" shapeId="0" xr:uid="{16B3690A-07E1-4E4F-B5A8-E9B93DDEC976}">
      <text>
        <r>
          <rPr>
            <b/>
            <sz val="9"/>
            <color indexed="81"/>
            <rFont val="MS P ゴシック"/>
            <family val="3"/>
            <charset val="128"/>
          </rPr>
          <t>生月入力</t>
        </r>
        <r>
          <rPr>
            <sz val="9"/>
            <color indexed="81"/>
            <rFont val="MS P ゴシック"/>
            <family val="3"/>
            <charset val="128"/>
          </rPr>
          <t xml:space="preserve">
</t>
        </r>
      </text>
    </comment>
    <comment ref="J26" authorId="0" shapeId="0" xr:uid="{CDC7A59F-757C-44DD-9231-0B1D6EDC883F}">
      <text>
        <r>
          <rPr>
            <b/>
            <sz val="9"/>
            <color indexed="81"/>
            <rFont val="MS P ゴシック"/>
            <family val="3"/>
            <charset val="128"/>
          </rPr>
          <t>生日入力</t>
        </r>
      </text>
    </comment>
    <comment ref="K26" authorId="0" shapeId="0" xr:uid="{2CACDBD3-566F-4FA6-8055-8A2B39F76DB8}">
      <text>
        <r>
          <rPr>
            <b/>
            <sz val="9"/>
            <color indexed="81"/>
            <rFont val="MS P ゴシック"/>
            <family val="3"/>
            <charset val="128"/>
          </rPr>
          <t>参加種目1
種目選択</t>
        </r>
      </text>
    </comment>
    <comment ref="L26" authorId="0" shapeId="0" xr:uid="{9C630EB3-3A00-41A2-827A-DC0F0409AA8B}">
      <text>
        <r>
          <rPr>
            <b/>
            <sz val="9"/>
            <color indexed="81"/>
            <rFont val="MS P ゴシック"/>
            <family val="3"/>
            <charset val="128"/>
          </rPr>
          <t>ベスト記録
トラック：分
の値</t>
        </r>
      </text>
    </comment>
    <comment ref="M26" authorId="0" shapeId="0" xr:uid="{0895C31A-561E-4726-A232-87DB1FBC9E63}">
      <text>
        <r>
          <rPr>
            <b/>
            <sz val="9"/>
            <color indexed="81"/>
            <rFont val="MS P ゴシック"/>
            <family val="3"/>
            <charset val="128"/>
          </rPr>
          <t xml:space="preserve">ベスト記録
トラック：秒
フィールド：m
の値
</t>
        </r>
      </text>
    </comment>
    <comment ref="N26" authorId="0" shapeId="0" xr:uid="{5D7D8233-C03A-483F-9E3F-E3A3AEFC6E73}">
      <text>
        <r>
          <rPr>
            <b/>
            <sz val="9"/>
            <color indexed="81"/>
            <rFont val="MS P ゴシック"/>
            <family val="3"/>
            <charset val="128"/>
          </rPr>
          <t>ベスト記録
トラック：1/100秒
ﾌｨｰﾙﾄﾞ：㎝
の値</t>
        </r>
      </text>
    </comment>
    <comment ref="O26" authorId="0" shapeId="0" xr:uid="{5EE4265A-BEB1-44AA-93CA-FBDE3629592A}">
      <text>
        <r>
          <rPr>
            <b/>
            <sz val="9"/>
            <color indexed="81"/>
            <rFont val="MS P ゴシック"/>
            <family val="3"/>
            <charset val="128"/>
          </rPr>
          <t>参加種目2
種目選択</t>
        </r>
      </text>
    </comment>
    <comment ref="P26" authorId="0" shapeId="0" xr:uid="{E159345C-614D-434E-B35C-D8A89FD3763C}">
      <text>
        <r>
          <rPr>
            <b/>
            <sz val="9"/>
            <color indexed="81"/>
            <rFont val="MS P ゴシック"/>
            <family val="3"/>
            <charset val="128"/>
          </rPr>
          <t>ベスト記録
トラック：分
の値</t>
        </r>
      </text>
    </comment>
    <comment ref="Q26" authorId="0" shapeId="0" xr:uid="{371749E0-5C47-454A-88F8-138A95AB6DB6}">
      <text>
        <r>
          <rPr>
            <b/>
            <sz val="9"/>
            <color indexed="81"/>
            <rFont val="MS P ゴシック"/>
            <family val="3"/>
            <charset val="128"/>
          </rPr>
          <t xml:space="preserve">ベスト記録
トラック：秒
フィールド：m
の値
</t>
        </r>
      </text>
    </comment>
    <comment ref="R26" authorId="0" shapeId="0" xr:uid="{95CB922C-0F27-47DE-AD34-20F67C88A649}">
      <text>
        <r>
          <rPr>
            <b/>
            <sz val="9"/>
            <color indexed="81"/>
            <rFont val="MS P ゴシック"/>
            <family val="3"/>
            <charset val="128"/>
          </rPr>
          <t>ベスト記録
トラック：1/100秒
ﾌｨｰﾙﾄﾞ：㎝
の値</t>
        </r>
      </text>
    </comment>
    <comment ref="T26" authorId="0" shapeId="0" xr:uid="{1A5EF556-5129-49CF-B18E-AC898F7366B6}">
      <text>
        <r>
          <rPr>
            <b/>
            <sz val="9"/>
            <color indexed="81"/>
            <rFont val="MS P ゴシック"/>
            <family val="3"/>
            <charset val="128"/>
          </rPr>
          <t>複数出場する際でチーム名が同じ場合には、チーム毎にA・B・Cなどを記入する</t>
        </r>
      </text>
    </comment>
    <comment ref="U26" authorId="0" shapeId="0" xr:uid="{251ACAAA-E41A-4E6B-AF74-69C844AFCF85}">
      <text>
        <r>
          <rPr>
            <b/>
            <sz val="9"/>
            <color indexed="81"/>
            <rFont val="MS P ゴシック"/>
            <family val="3"/>
            <charset val="128"/>
          </rPr>
          <t>プロ掲載順
チーム内でプログラムに掲載する順番を1～6で選択</t>
        </r>
      </text>
    </comment>
    <comment ref="E27" authorId="0" shapeId="0" xr:uid="{FECD5403-F7B4-41B7-BFF8-FB5FF84C5E46}">
      <text>
        <r>
          <rPr>
            <b/>
            <sz val="9"/>
            <color indexed="81"/>
            <rFont val="MS P ゴシック"/>
            <family val="3"/>
            <charset val="128"/>
          </rPr>
          <t>姓ﾌﾘｶﾞﾅ(式の答が間違えなら直接入力)</t>
        </r>
      </text>
    </comment>
    <comment ref="F27" authorId="0" shapeId="0" xr:uid="{96A562F3-69A4-4DDB-AB27-E989568E5937}">
      <text>
        <r>
          <rPr>
            <b/>
            <sz val="9"/>
            <color indexed="81"/>
            <rFont val="MS P ゴシック"/>
            <family val="3"/>
            <charset val="128"/>
          </rPr>
          <t>名ﾌﾘｶﾞﾅ(式の答が間違えなら直接入力)</t>
        </r>
      </text>
    </comment>
    <comment ref="H27" authorId="0" shapeId="0" xr:uid="{B6187EE5-A19D-41F1-9526-05AA3B23F7D7}">
      <text>
        <r>
          <rPr>
            <b/>
            <sz val="9"/>
            <color indexed="81"/>
            <rFont val="MS P ゴシック"/>
            <family val="3"/>
            <charset val="128"/>
          </rPr>
          <t>西暦で生年を入力</t>
        </r>
      </text>
    </comment>
    <comment ref="I27" authorId="0" shapeId="0" xr:uid="{F75784AD-DC3A-4BCD-B6AE-6402B542E449}">
      <text>
        <r>
          <rPr>
            <b/>
            <sz val="9"/>
            <color indexed="81"/>
            <rFont val="MS P ゴシック"/>
            <family val="3"/>
            <charset val="128"/>
          </rPr>
          <t>生月入力</t>
        </r>
        <r>
          <rPr>
            <sz val="9"/>
            <color indexed="81"/>
            <rFont val="MS P ゴシック"/>
            <family val="3"/>
            <charset val="128"/>
          </rPr>
          <t xml:space="preserve">
</t>
        </r>
      </text>
    </comment>
    <comment ref="J27" authorId="0" shapeId="0" xr:uid="{052E23AF-4AA8-49D6-9CFD-1D3E10E48EDB}">
      <text>
        <r>
          <rPr>
            <b/>
            <sz val="9"/>
            <color indexed="81"/>
            <rFont val="MS P ゴシック"/>
            <family val="3"/>
            <charset val="128"/>
          </rPr>
          <t>生日入力</t>
        </r>
      </text>
    </comment>
    <comment ref="K27" authorId="0" shapeId="0" xr:uid="{0ED96BF8-E74B-4F38-862B-5F9511E63970}">
      <text>
        <r>
          <rPr>
            <b/>
            <sz val="9"/>
            <color indexed="81"/>
            <rFont val="MS P ゴシック"/>
            <family val="3"/>
            <charset val="128"/>
          </rPr>
          <t>参加種目1
種目選択</t>
        </r>
      </text>
    </comment>
    <comment ref="L27" authorId="0" shapeId="0" xr:uid="{9B993945-48B9-4CB1-8BBB-7EBF6256971D}">
      <text>
        <r>
          <rPr>
            <b/>
            <sz val="9"/>
            <color indexed="81"/>
            <rFont val="MS P ゴシック"/>
            <family val="3"/>
            <charset val="128"/>
          </rPr>
          <t>ベスト記録
トラック：分
の値</t>
        </r>
      </text>
    </comment>
    <comment ref="M27" authorId="0" shapeId="0" xr:uid="{52E1ED05-F282-4918-B1DC-DFE737998CD4}">
      <text>
        <r>
          <rPr>
            <b/>
            <sz val="9"/>
            <color indexed="81"/>
            <rFont val="MS P ゴシック"/>
            <family val="3"/>
            <charset val="128"/>
          </rPr>
          <t xml:space="preserve">ベスト記録
トラック：秒
フィールド：m
の値
</t>
        </r>
      </text>
    </comment>
    <comment ref="N27" authorId="0" shapeId="0" xr:uid="{46EA8B63-CBF6-47CE-A686-077770090D7E}">
      <text>
        <r>
          <rPr>
            <b/>
            <sz val="9"/>
            <color indexed="81"/>
            <rFont val="MS P ゴシック"/>
            <family val="3"/>
            <charset val="128"/>
          </rPr>
          <t>ベスト記録
トラック：1/100秒
ﾌｨｰﾙﾄﾞ：㎝
の値</t>
        </r>
      </text>
    </comment>
    <comment ref="O27" authorId="0" shapeId="0" xr:uid="{3269AC5F-C253-4469-904C-E1265351F517}">
      <text>
        <r>
          <rPr>
            <b/>
            <sz val="9"/>
            <color indexed="81"/>
            <rFont val="MS P ゴシック"/>
            <family val="3"/>
            <charset val="128"/>
          </rPr>
          <t>参加種目2
種目選択</t>
        </r>
      </text>
    </comment>
    <comment ref="P27" authorId="0" shapeId="0" xr:uid="{76416A11-3F97-40B9-8709-FBDA00AB92FF}">
      <text>
        <r>
          <rPr>
            <b/>
            <sz val="9"/>
            <color indexed="81"/>
            <rFont val="MS P ゴシック"/>
            <family val="3"/>
            <charset val="128"/>
          </rPr>
          <t>ベスト記録
トラック：分
の値</t>
        </r>
      </text>
    </comment>
    <comment ref="Q27" authorId="0" shapeId="0" xr:uid="{927CE5A2-75D7-4B1D-B6B9-A5161F399FB7}">
      <text>
        <r>
          <rPr>
            <b/>
            <sz val="9"/>
            <color indexed="81"/>
            <rFont val="MS P ゴシック"/>
            <family val="3"/>
            <charset val="128"/>
          </rPr>
          <t xml:space="preserve">ベスト記録
トラック：秒
フィールド：m
の値
</t>
        </r>
      </text>
    </comment>
    <comment ref="R27" authorId="0" shapeId="0" xr:uid="{2EFDA7FF-6DD5-4FBF-B00D-15616252E4EB}">
      <text>
        <r>
          <rPr>
            <b/>
            <sz val="9"/>
            <color indexed="81"/>
            <rFont val="MS P ゴシック"/>
            <family val="3"/>
            <charset val="128"/>
          </rPr>
          <t>ベスト記録
トラック：1/100秒
ﾌｨｰﾙﾄﾞ：㎝
の値</t>
        </r>
      </text>
    </comment>
    <comment ref="T27" authorId="0" shapeId="0" xr:uid="{B9B5716A-F48B-4825-9D0F-243E56C1A300}">
      <text>
        <r>
          <rPr>
            <b/>
            <sz val="9"/>
            <color indexed="81"/>
            <rFont val="MS P ゴシック"/>
            <family val="3"/>
            <charset val="128"/>
          </rPr>
          <t>複数出場する際でチーム名が同じ場合には、チーム毎にA・B・Cなどを記入する</t>
        </r>
      </text>
    </comment>
    <comment ref="U27" authorId="0" shapeId="0" xr:uid="{31ADA4D8-6051-4A2E-8178-321D9AA41203}">
      <text>
        <r>
          <rPr>
            <b/>
            <sz val="9"/>
            <color indexed="81"/>
            <rFont val="MS P ゴシック"/>
            <family val="3"/>
            <charset val="128"/>
          </rPr>
          <t>プロ掲載順
チーム内でプログラムに掲載する順番を1～6で選択</t>
        </r>
      </text>
    </comment>
    <comment ref="E28" authorId="0" shapeId="0" xr:uid="{2C163568-F52B-4215-9BC3-C3CDD8553EC1}">
      <text>
        <r>
          <rPr>
            <b/>
            <sz val="9"/>
            <color indexed="81"/>
            <rFont val="MS P ゴシック"/>
            <family val="3"/>
            <charset val="128"/>
          </rPr>
          <t>姓ﾌﾘｶﾞﾅ(式の答が間違えなら直接入力)</t>
        </r>
      </text>
    </comment>
    <comment ref="F28" authorId="0" shapeId="0" xr:uid="{9611D5B0-9262-48D2-AD37-AEED396AF271}">
      <text>
        <r>
          <rPr>
            <b/>
            <sz val="9"/>
            <color indexed="81"/>
            <rFont val="MS P ゴシック"/>
            <family val="3"/>
            <charset val="128"/>
          </rPr>
          <t>名ﾌﾘｶﾞﾅ(式の答が間違えなら直接入力)</t>
        </r>
      </text>
    </comment>
    <comment ref="H28" authorId="0" shapeId="0" xr:uid="{9191CC49-ECF3-4868-A1B6-B7791E448EB2}">
      <text>
        <r>
          <rPr>
            <b/>
            <sz val="9"/>
            <color indexed="81"/>
            <rFont val="MS P ゴシック"/>
            <family val="3"/>
            <charset val="128"/>
          </rPr>
          <t>西暦で生年を入力</t>
        </r>
      </text>
    </comment>
    <comment ref="I28" authorId="0" shapeId="0" xr:uid="{8F60ED2B-E519-4043-A761-C000F60FA711}">
      <text>
        <r>
          <rPr>
            <b/>
            <sz val="9"/>
            <color indexed="81"/>
            <rFont val="MS P ゴシック"/>
            <family val="3"/>
            <charset val="128"/>
          </rPr>
          <t>生月入力</t>
        </r>
        <r>
          <rPr>
            <sz val="9"/>
            <color indexed="81"/>
            <rFont val="MS P ゴシック"/>
            <family val="3"/>
            <charset val="128"/>
          </rPr>
          <t xml:space="preserve">
</t>
        </r>
      </text>
    </comment>
    <comment ref="J28" authorId="0" shapeId="0" xr:uid="{30D43042-D7C1-403B-9407-B52F853FC2F5}">
      <text>
        <r>
          <rPr>
            <b/>
            <sz val="9"/>
            <color indexed="81"/>
            <rFont val="MS P ゴシック"/>
            <family val="3"/>
            <charset val="128"/>
          </rPr>
          <t>生日入力</t>
        </r>
      </text>
    </comment>
    <comment ref="K28" authorId="0" shapeId="0" xr:uid="{DCE59EA1-3DF0-4BB9-8AAC-B17C77ED5DA1}">
      <text>
        <r>
          <rPr>
            <b/>
            <sz val="9"/>
            <color indexed="81"/>
            <rFont val="MS P ゴシック"/>
            <family val="3"/>
            <charset val="128"/>
          </rPr>
          <t>参加種目1
種目選択</t>
        </r>
      </text>
    </comment>
    <comment ref="L28" authorId="0" shapeId="0" xr:uid="{5FDD411C-EA28-4192-8B3F-3E4A14FE1714}">
      <text>
        <r>
          <rPr>
            <b/>
            <sz val="9"/>
            <color indexed="81"/>
            <rFont val="MS P ゴシック"/>
            <family val="3"/>
            <charset val="128"/>
          </rPr>
          <t>ベスト記録
トラック：分
の値</t>
        </r>
      </text>
    </comment>
    <comment ref="M28" authorId="0" shapeId="0" xr:uid="{0E4FA525-8194-4EEB-9D6D-27DADA7DD769}">
      <text>
        <r>
          <rPr>
            <b/>
            <sz val="9"/>
            <color indexed="81"/>
            <rFont val="MS P ゴシック"/>
            <family val="3"/>
            <charset val="128"/>
          </rPr>
          <t xml:space="preserve">ベスト記録
トラック：秒
フィールド：m
の値
</t>
        </r>
      </text>
    </comment>
    <comment ref="N28" authorId="0" shapeId="0" xr:uid="{411CE1E4-F254-4CC5-B228-77F5E70FCD6F}">
      <text>
        <r>
          <rPr>
            <b/>
            <sz val="9"/>
            <color indexed="81"/>
            <rFont val="MS P ゴシック"/>
            <family val="3"/>
            <charset val="128"/>
          </rPr>
          <t>ベスト記録
トラック：1/100秒
ﾌｨｰﾙﾄﾞ：㎝
の値</t>
        </r>
      </text>
    </comment>
    <comment ref="O28" authorId="0" shapeId="0" xr:uid="{40DAA246-7469-4E55-A699-157D3F48FC04}">
      <text>
        <r>
          <rPr>
            <b/>
            <sz val="9"/>
            <color indexed="81"/>
            <rFont val="MS P ゴシック"/>
            <family val="3"/>
            <charset val="128"/>
          </rPr>
          <t>参加種目2
種目選択</t>
        </r>
      </text>
    </comment>
    <comment ref="P28" authorId="0" shapeId="0" xr:uid="{97C1C8D4-C811-4CEE-BF62-93BC59C9C486}">
      <text>
        <r>
          <rPr>
            <b/>
            <sz val="9"/>
            <color indexed="81"/>
            <rFont val="MS P ゴシック"/>
            <family val="3"/>
            <charset val="128"/>
          </rPr>
          <t>ベスト記録
トラック：分
の値</t>
        </r>
      </text>
    </comment>
    <comment ref="Q28" authorId="0" shapeId="0" xr:uid="{A8C81F3A-D9B9-479E-8C7C-C5FBFB43C75B}">
      <text>
        <r>
          <rPr>
            <b/>
            <sz val="9"/>
            <color indexed="81"/>
            <rFont val="MS P ゴシック"/>
            <family val="3"/>
            <charset val="128"/>
          </rPr>
          <t xml:space="preserve">ベスト記録
トラック：秒
フィールド：m
の値
</t>
        </r>
      </text>
    </comment>
    <comment ref="R28" authorId="0" shapeId="0" xr:uid="{6EAF266E-3E19-4996-BE19-A55697E8441F}">
      <text>
        <r>
          <rPr>
            <b/>
            <sz val="9"/>
            <color indexed="81"/>
            <rFont val="MS P ゴシック"/>
            <family val="3"/>
            <charset val="128"/>
          </rPr>
          <t>ベスト記録
トラック：1/100秒
ﾌｨｰﾙﾄﾞ：㎝
の値</t>
        </r>
      </text>
    </comment>
    <comment ref="T28" authorId="0" shapeId="0" xr:uid="{FD13A3F3-93C5-44C5-AD92-FBD4889C6038}">
      <text>
        <r>
          <rPr>
            <b/>
            <sz val="9"/>
            <color indexed="81"/>
            <rFont val="MS P ゴシック"/>
            <family val="3"/>
            <charset val="128"/>
          </rPr>
          <t>複数出場する際でチーム名が同じ場合には、チーム毎にA・B・Cなどを記入する</t>
        </r>
      </text>
    </comment>
    <comment ref="U28" authorId="0" shapeId="0" xr:uid="{903D1050-318E-4D6F-AE71-5752901CB813}">
      <text>
        <r>
          <rPr>
            <b/>
            <sz val="9"/>
            <color indexed="81"/>
            <rFont val="MS P ゴシック"/>
            <family val="3"/>
            <charset val="128"/>
          </rPr>
          <t>プロ掲載順
チーム内でプログラムに掲載する順番を1～6で選択</t>
        </r>
      </text>
    </comment>
    <comment ref="E29" authorId="0" shapeId="0" xr:uid="{D2B2CFB3-C64E-4491-9CCC-E29094DE7A59}">
      <text>
        <r>
          <rPr>
            <b/>
            <sz val="9"/>
            <color indexed="81"/>
            <rFont val="MS P ゴシック"/>
            <family val="3"/>
            <charset val="128"/>
          </rPr>
          <t>姓ﾌﾘｶﾞﾅ(式の答が間違えなら直接入力)</t>
        </r>
      </text>
    </comment>
    <comment ref="F29" authorId="0" shapeId="0" xr:uid="{9FAEF031-77A0-4795-B100-A625745709B9}">
      <text>
        <r>
          <rPr>
            <b/>
            <sz val="9"/>
            <color indexed="81"/>
            <rFont val="MS P ゴシック"/>
            <family val="3"/>
            <charset val="128"/>
          </rPr>
          <t>名ﾌﾘｶﾞﾅ(式の答が間違えなら直接入力)</t>
        </r>
      </text>
    </comment>
    <comment ref="H29" authorId="0" shapeId="0" xr:uid="{576EB5BA-55AE-4622-815C-4A5801EF4A6A}">
      <text>
        <r>
          <rPr>
            <b/>
            <sz val="9"/>
            <color indexed="81"/>
            <rFont val="MS P ゴシック"/>
            <family val="3"/>
            <charset val="128"/>
          </rPr>
          <t>西暦で生年を入力</t>
        </r>
      </text>
    </comment>
    <comment ref="I29" authorId="0" shapeId="0" xr:uid="{A48C60D4-B782-4399-84B6-D10D16E4D6F3}">
      <text>
        <r>
          <rPr>
            <b/>
            <sz val="9"/>
            <color indexed="81"/>
            <rFont val="MS P ゴシック"/>
            <family val="3"/>
            <charset val="128"/>
          </rPr>
          <t>生月入力</t>
        </r>
        <r>
          <rPr>
            <sz val="9"/>
            <color indexed="81"/>
            <rFont val="MS P ゴシック"/>
            <family val="3"/>
            <charset val="128"/>
          </rPr>
          <t xml:space="preserve">
</t>
        </r>
      </text>
    </comment>
    <comment ref="J29" authorId="0" shapeId="0" xr:uid="{9DE1E9E8-C0DD-4B39-8AF3-4BE18DA6422A}">
      <text>
        <r>
          <rPr>
            <b/>
            <sz val="9"/>
            <color indexed="81"/>
            <rFont val="MS P ゴシック"/>
            <family val="3"/>
            <charset val="128"/>
          </rPr>
          <t>生日入力</t>
        </r>
      </text>
    </comment>
    <comment ref="K29" authorId="0" shapeId="0" xr:uid="{1D6044F8-09B1-4A05-AB1D-5D55B5EED983}">
      <text>
        <r>
          <rPr>
            <b/>
            <sz val="9"/>
            <color indexed="81"/>
            <rFont val="MS P ゴシック"/>
            <family val="3"/>
            <charset val="128"/>
          </rPr>
          <t>参加種目1
種目選択</t>
        </r>
      </text>
    </comment>
    <comment ref="L29" authorId="0" shapeId="0" xr:uid="{190D9C2B-BD51-4564-B308-20C585739CC0}">
      <text>
        <r>
          <rPr>
            <b/>
            <sz val="9"/>
            <color indexed="81"/>
            <rFont val="MS P ゴシック"/>
            <family val="3"/>
            <charset val="128"/>
          </rPr>
          <t>ベスト記録
トラック：分
の値</t>
        </r>
      </text>
    </comment>
    <comment ref="M29" authorId="0" shapeId="0" xr:uid="{6A5782A6-B61C-4D9B-B2AE-C3E8624F1B7D}">
      <text>
        <r>
          <rPr>
            <b/>
            <sz val="9"/>
            <color indexed="81"/>
            <rFont val="MS P ゴシック"/>
            <family val="3"/>
            <charset val="128"/>
          </rPr>
          <t xml:space="preserve">ベスト記録
トラック：秒
フィールド：m
の値
</t>
        </r>
      </text>
    </comment>
    <comment ref="N29" authorId="0" shapeId="0" xr:uid="{126E4F89-5904-42AC-85D7-54D911314EBB}">
      <text>
        <r>
          <rPr>
            <b/>
            <sz val="9"/>
            <color indexed="81"/>
            <rFont val="MS P ゴシック"/>
            <family val="3"/>
            <charset val="128"/>
          </rPr>
          <t>ベスト記録
トラック：1/100秒
ﾌｨｰﾙﾄﾞ：㎝
の値</t>
        </r>
      </text>
    </comment>
    <comment ref="O29" authorId="0" shapeId="0" xr:uid="{71989FDF-48A1-453B-9A81-D54CC8743A28}">
      <text>
        <r>
          <rPr>
            <b/>
            <sz val="9"/>
            <color indexed="81"/>
            <rFont val="MS P ゴシック"/>
            <family val="3"/>
            <charset val="128"/>
          </rPr>
          <t>参加種目2
種目選択</t>
        </r>
      </text>
    </comment>
    <comment ref="P29" authorId="0" shapeId="0" xr:uid="{A650CC1F-E455-4F66-85DF-66A538585497}">
      <text>
        <r>
          <rPr>
            <b/>
            <sz val="9"/>
            <color indexed="81"/>
            <rFont val="MS P ゴシック"/>
            <family val="3"/>
            <charset val="128"/>
          </rPr>
          <t>ベスト記録
トラック：分
の値</t>
        </r>
      </text>
    </comment>
    <comment ref="Q29" authorId="0" shapeId="0" xr:uid="{B006459C-FBAF-4AB7-BF2E-26B8A7FCB8AA}">
      <text>
        <r>
          <rPr>
            <b/>
            <sz val="9"/>
            <color indexed="81"/>
            <rFont val="MS P ゴシック"/>
            <family val="3"/>
            <charset val="128"/>
          </rPr>
          <t xml:space="preserve">ベスト記録
トラック：秒
フィールド：m
の値
</t>
        </r>
      </text>
    </comment>
    <comment ref="R29" authorId="0" shapeId="0" xr:uid="{0EA1FB06-27F4-4C96-B424-AA28C4478B13}">
      <text>
        <r>
          <rPr>
            <b/>
            <sz val="9"/>
            <color indexed="81"/>
            <rFont val="MS P ゴシック"/>
            <family val="3"/>
            <charset val="128"/>
          </rPr>
          <t>ベスト記録
トラック：1/100秒
ﾌｨｰﾙﾄﾞ：㎝
の値</t>
        </r>
      </text>
    </comment>
    <comment ref="T29" authorId="0" shapeId="0" xr:uid="{84ED4D7A-F409-44B6-AEB3-6C95C3EDE613}">
      <text>
        <r>
          <rPr>
            <b/>
            <sz val="9"/>
            <color indexed="81"/>
            <rFont val="MS P ゴシック"/>
            <family val="3"/>
            <charset val="128"/>
          </rPr>
          <t>複数出場する際でチーム名が同じ場合には、チーム毎にA・B・Cなどを記入する</t>
        </r>
      </text>
    </comment>
    <comment ref="U29" authorId="0" shapeId="0" xr:uid="{361D3CD4-DA19-4754-8312-C71FEA71E1BB}">
      <text>
        <r>
          <rPr>
            <b/>
            <sz val="9"/>
            <color indexed="81"/>
            <rFont val="MS P ゴシック"/>
            <family val="3"/>
            <charset val="128"/>
          </rPr>
          <t>プロ掲載順
チーム内でプログラムに掲載する順番を1～6で選択</t>
        </r>
      </text>
    </comment>
    <comment ref="E30" authorId="0" shapeId="0" xr:uid="{A6D5A376-6979-4368-B456-DF28E0168868}">
      <text>
        <r>
          <rPr>
            <b/>
            <sz val="9"/>
            <color indexed="81"/>
            <rFont val="MS P ゴシック"/>
            <family val="3"/>
            <charset val="128"/>
          </rPr>
          <t>姓ﾌﾘｶﾞﾅ(式の答が間違えなら直接入力)</t>
        </r>
      </text>
    </comment>
    <comment ref="F30" authorId="0" shapeId="0" xr:uid="{20AAE559-04E5-4EBD-A7C3-1AA32857E981}">
      <text>
        <r>
          <rPr>
            <b/>
            <sz val="9"/>
            <color indexed="81"/>
            <rFont val="MS P ゴシック"/>
            <family val="3"/>
            <charset val="128"/>
          </rPr>
          <t>名ﾌﾘｶﾞﾅ(式の答が間違えなら直接入力)</t>
        </r>
      </text>
    </comment>
    <comment ref="H30" authorId="0" shapeId="0" xr:uid="{82263A21-0941-432B-AA84-801062F52EB0}">
      <text>
        <r>
          <rPr>
            <b/>
            <sz val="9"/>
            <color indexed="81"/>
            <rFont val="MS P ゴシック"/>
            <family val="3"/>
            <charset val="128"/>
          </rPr>
          <t>西暦で生年を入力</t>
        </r>
      </text>
    </comment>
    <comment ref="I30" authorId="0" shapeId="0" xr:uid="{600780DB-4B14-4DDA-9FC5-AF3DA8084764}">
      <text>
        <r>
          <rPr>
            <b/>
            <sz val="9"/>
            <color indexed="81"/>
            <rFont val="MS P ゴシック"/>
            <family val="3"/>
            <charset val="128"/>
          </rPr>
          <t>生月入力</t>
        </r>
        <r>
          <rPr>
            <sz val="9"/>
            <color indexed="81"/>
            <rFont val="MS P ゴシック"/>
            <family val="3"/>
            <charset val="128"/>
          </rPr>
          <t xml:space="preserve">
</t>
        </r>
      </text>
    </comment>
    <comment ref="J30" authorId="0" shapeId="0" xr:uid="{E27A02C1-8730-4313-B7A0-3D2A01B92E75}">
      <text>
        <r>
          <rPr>
            <b/>
            <sz val="9"/>
            <color indexed="81"/>
            <rFont val="MS P ゴシック"/>
            <family val="3"/>
            <charset val="128"/>
          </rPr>
          <t>生日入力</t>
        </r>
      </text>
    </comment>
    <comment ref="K30" authorId="0" shapeId="0" xr:uid="{7047F830-8BD7-46E3-8A79-284CFAAC1CEF}">
      <text>
        <r>
          <rPr>
            <b/>
            <sz val="9"/>
            <color indexed="81"/>
            <rFont val="MS P ゴシック"/>
            <family val="3"/>
            <charset val="128"/>
          </rPr>
          <t>参加種目1
種目選択</t>
        </r>
      </text>
    </comment>
    <comment ref="L30" authorId="0" shapeId="0" xr:uid="{92763649-0485-41F3-8784-DA1E698E5113}">
      <text>
        <r>
          <rPr>
            <b/>
            <sz val="9"/>
            <color indexed="81"/>
            <rFont val="MS P ゴシック"/>
            <family val="3"/>
            <charset val="128"/>
          </rPr>
          <t>ベスト記録
トラック：分
の値</t>
        </r>
      </text>
    </comment>
    <comment ref="M30" authorId="0" shapeId="0" xr:uid="{CAA81F64-6039-4359-9F4A-EED0BAE4B925}">
      <text>
        <r>
          <rPr>
            <b/>
            <sz val="9"/>
            <color indexed="81"/>
            <rFont val="MS P ゴシック"/>
            <family val="3"/>
            <charset val="128"/>
          </rPr>
          <t xml:space="preserve">ベスト記録
トラック：秒
フィールド：m
の値
</t>
        </r>
      </text>
    </comment>
    <comment ref="N30" authorId="0" shapeId="0" xr:uid="{890E90E4-A184-497C-BC5F-0D7CD9651F9A}">
      <text>
        <r>
          <rPr>
            <b/>
            <sz val="9"/>
            <color indexed="81"/>
            <rFont val="MS P ゴシック"/>
            <family val="3"/>
            <charset val="128"/>
          </rPr>
          <t>ベスト記録
トラック：1/100秒
ﾌｨｰﾙﾄﾞ：㎝
の値</t>
        </r>
      </text>
    </comment>
    <comment ref="O30" authorId="0" shapeId="0" xr:uid="{1732723B-7795-4119-95EE-ABE9D86AC16C}">
      <text>
        <r>
          <rPr>
            <b/>
            <sz val="9"/>
            <color indexed="81"/>
            <rFont val="MS P ゴシック"/>
            <family val="3"/>
            <charset val="128"/>
          </rPr>
          <t>参加種目2
種目選択</t>
        </r>
      </text>
    </comment>
    <comment ref="P30" authorId="0" shapeId="0" xr:uid="{8765637B-8001-4218-8D6F-DBA02C3F9CF7}">
      <text>
        <r>
          <rPr>
            <b/>
            <sz val="9"/>
            <color indexed="81"/>
            <rFont val="MS P ゴシック"/>
            <family val="3"/>
            <charset val="128"/>
          </rPr>
          <t>ベスト記録
トラック：分
の値</t>
        </r>
      </text>
    </comment>
    <comment ref="Q30" authorId="0" shapeId="0" xr:uid="{0B5C3588-F3AC-4DD6-A765-4C640B8C79D3}">
      <text>
        <r>
          <rPr>
            <b/>
            <sz val="9"/>
            <color indexed="81"/>
            <rFont val="MS P ゴシック"/>
            <family val="3"/>
            <charset val="128"/>
          </rPr>
          <t xml:space="preserve">ベスト記録
トラック：秒
フィールド：m
の値
</t>
        </r>
      </text>
    </comment>
    <comment ref="R30" authorId="0" shapeId="0" xr:uid="{16D0341B-1E09-403E-9677-6C8AD09F01F0}">
      <text>
        <r>
          <rPr>
            <b/>
            <sz val="9"/>
            <color indexed="81"/>
            <rFont val="MS P ゴシック"/>
            <family val="3"/>
            <charset val="128"/>
          </rPr>
          <t>ベスト記録
トラック：1/100秒
ﾌｨｰﾙﾄﾞ：㎝
の値</t>
        </r>
      </text>
    </comment>
    <comment ref="T30" authorId="0" shapeId="0" xr:uid="{0AE1515A-1849-4287-B1B2-E08C81C19E16}">
      <text>
        <r>
          <rPr>
            <b/>
            <sz val="9"/>
            <color indexed="81"/>
            <rFont val="MS P ゴシック"/>
            <family val="3"/>
            <charset val="128"/>
          </rPr>
          <t>複数出場する際でチーム名が同じ場合には、チーム毎にA・B・Cなどを記入する</t>
        </r>
      </text>
    </comment>
    <comment ref="U30" authorId="0" shapeId="0" xr:uid="{05EFF169-DBFC-4382-8F4D-A50812E7083E}">
      <text>
        <r>
          <rPr>
            <b/>
            <sz val="9"/>
            <color indexed="81"/>
            <rFont val="MS P ゴシック"/>
            <family val="3"/>
            <charset val="128"/>
          </rPr>
          <t>プロ掲載順
チーム内でプログラムに掲載する順番を1～6で選択</t>
        </r>
      </text>
    </comment>
    <comment ref="E31" authorId="0" shapeId="0" xr:uid="{35F6AFF3-B42F-4877-8650-FA58CF1CA53B}">
      <text>
        <r>
          <rPr>
            <b/>
            <sz val="9"/>
            <color indexed="81"/>
            <rFont val="MS P ゴシック"/>
            <family val="3"/>
            <charset val="128"/>
          </rPr>
          <t>姓ﾌﾘｶﾞﾅ(式の答が間違えなら直接入力)</t>
        </r>
      </text>
    </comment>
    <comment ref="F31" authorId="0" shapeId="0" xr:uid="{F6623708-34F1-4A35-B0FD-EA51909AC474}">
      <text>
        <r>
          <rPr>
            <b/>
            <sz val="9"/>
            <color indexed="81"/>
            <rFont val="MS P ゴシック"/>
            <family val="3"/>
            <charset val="128"/>
          </rPr>
          <t>名ﾌﾘｶﾞﾅ(式の答が間違えなら直接入力)</t>
        </r>
      </text>
    </comment>
    <comment ref="H31" authorId="0" shapeId="0" xr:uid="{7499F887-4AD3-4BD0-8BBC-11D8DF6DB3B2}">
      <text>
        <r>
          <rPr>
            <b/>
            <sz val="9"/>
            <color indexed="81"/>
            <rFont val="MS P ゴシック"/>
            <family val="3"/>
            <charset val="128"/>
          </rPr>
          <t>西暦で生年を入力</t>
        </r>
      </text>
    </comment>
    <comment ref="I31" authorId="0" shapeId="0" xr:uid="{064218AF-017C-442A-959B-5EEA4AA2D039}">
      <text>
        <r>
          <rPr>
            <b/>
            <sz val="9"/>
            <color indexed="81"/>
            <rFont val="MS P ゴシック"/>
            <family val="3"/>
            <charset val="128"/>
          </rPr>
          <t>生月入力</t>
        </r>
        <r>
          <rPr>
            <sz val="9"/>
            <color indexed="81"/>
            <rFont val="MS P ゴシック"/>
            <family val="3"/>
            <charset val="128"/>
          </rPr>
          <t xml:space="preserve">
</t>
        </r>
      </text>
    </comment>
    <comment ref="J31" authorId="0" shapeId="0" xr:uid="{E9259580-EEB9-4AAF-AF40-19632E441B4F}">
      <text>
        <r>
          <rPr>
            <b/>
            <sz val="9"/>
            <color indexed="81"/>
            <rFont val="MS P ゴシック"/>
            <family val="3"/>
            <charset val="128"/>
          </rPr>
          <t>生日入力</t>
        </r>
      </text>
    </comment>
    <comment ref="K31" authorId="0" shapeId="0" xr:uid="{190BF335-2D0D-4C0D-8DFA-0DB7CD289CEB}">
      <text>
        <r>
          <rPr>
            <b/>
            <sz val="9"/>
            <color indexed="81"/>
            <rFont val="MS P ゴシック"/>
            <family val="3"/>
            <charset val="128"/>
          </rPr>
          <t>参加種目1
種目選択</t>
        </r>
      </text>
    </comment>
    <comment ref="L31" authorId="0" shapeId="0" xr:uid="{AEF3CE22-017B-4E02-9902-8A53CD663A25}">
      <text>
        <r>
          <rPr>
            <b/>
            <sz val="9"/>
            <color indexed="81"/>
            <rFont val="MS P ゴシック"/>
            <family val="3"/>
            <charset val="128"/>
          </rPr>
          <t>ベスト記録
トラック：分
の値</t>
        </r>
      </text>
    </comment>
    <comment ref="M31" authorId="0" shapeId="0" xr:uid="{7CF588EE-36E3-44DF-9D78-74749D6AEAEA}">
      <text>
        <r>
          <rPr>
            <b/>
            <sz val="9"/>
            <color indexed="81"/>
            <rFont val="MS P ゴシック"/>
            <family val="3"/>
            <charset val="128"/>
          </rPr>
          <t xml:space="preserve">ベスト記録
トラック：秒
フィールド：m
の値
</t>
        </r>
      </text>
    </comment>
    <comment ref="N31" authorId="0" shapeId="0" xr:uid="{C8A47FC2-9E48-4688-8634-3D001C479A20}">
      <text>
        <r>
          <rPr>
            <b/>
            <sz val="9"/>
            <color indexed="81"/>
            <rFont val="MS P ゴシック"/>
            <family val="3"/>
            <charset val="128"/>
          </rPr>
          <t>ベスト記録
トラック：1/100秒
ﾌｨｰﾙﾄﾞ：㎝
の値</t>
        </r>
      </text>
    </comment>
    <comment ref="O31" authorId="0" shapeId="0" xr:uid="{9B12D266-2EEB-438A-9FA9-2877D5915838}">
      <text>
        <r>
          <rPr>
            <b/>
            <sz val="9"/>
            <color indexed="81"/>
            <rFont val="MS P ゴシック"/>
            <family val="3"/>
            <charset val="128"/>
          </rPr>
          <t>参加種目2
種目選択</t>
        </r>
      </text>
    </comment>
    <comment ref="P31" authorId="0" shapeId="0" xr:uid="{5B7021AF-8367-468D-9672-515A2E42636B}">
      <text>
        <r>
          <rPr>
            <b/>
            <sz val="9"/>
            <color indexed="81"/>
            <rFont val="MS P ゴシック"/>
            <family val="3"/>
            <charset val="128"/>
          </rPr>
          <t>ベスト記録
トラック：分
の値</t>
        </r>
      </text>
    </comment>
    <comment ref="Q31" authorId="0" shapeId="0" xr:uid="{C5076AB8-0837-4B09-9978-7AF29D36F193}">
      <text>
        <r>
          <rPr>
            <b/>
            <sz val="9"/>
            <color indexed="81"/>
            <rFont val="MS P ゴシック"/>
            <family val="3"/>
            <charset val="128"/>
          </rPr>
          <t xml:space="preserve">ベスト記録
トラック：秒
フィールド：m
の値
</t>
        </r>
      </text>
    </comment>
    <comment ref="R31" authorId="0" shapeId="0" xr:uid="{BF7A1E69-0B87-4213-980D-E7E10CB9F8F6}">
      <text>
        <r>
          <rPr>
            <b/>
            <sz val="9"/>
            <color indexed="81"/>
            <rFont val="MS P ゴシック"/>
            <family val="3"/>
            <charset val="128"/>
          </rPr>
          <t>ベスト記録
トラック：1/100秒
ﾌｨｰﾙﾄﾞ：㎝
の値</t>
        </r>
      </text>
    </comment>
    <comment ref="T31" authorId="0" shapeId="0" xr:uid="{08364694-BECD-49D5-ACD3-63F756B0B0FA}">
      <text>
        <r>
          <rPr>
            <b/>
            <sz val="9"/>
            <color indexed="81"/>
            <rFont val="MS P ゴシック"/>
            <family val="3"/>
            <charset val="128"/>
          </rPr>
          <t>複数出場する際でチーム名が同じ場合には、チーム毎にA・B・Cなどを記入する</t>
        </r>
      </text>
    </comment>
    <comment ref="U31" authorId="0" shapeId="0" xr:uid="{93160CA3-06DF-4A5B-9220-A7F596C80F37}">
      <text>
        <r>
          <rPr>
            <b/>
            <sz val="9"/>
            <color indexed="81"/>
            <rFont val="MS P ゴシック"/>
            <family val="3"/>
            <charset val="128"/>
          </rPr>
          <t>プロ掲載順
チーム内でプログラムに掲載する順番を1～6で選択</t>
        </r>
      </text>
    </comment>
    <comment ref="E32" authorId="0" shapeId="0" xr:uid="{0C45AC3C-CC19-46F2-B9CA-3069B0523CC3}">
      <text>
        <r>
          <rPr>
            <b/>
            <sz val="9"/>
            <color indexed="81"/>
            <rFont val="MS P ゴシック"/>
            <family val="3"/>
            <charset val="128"/>
          </rPr>
          <t>姓ﾌﾘｶﾞﾅ(式の答が間違えなら直接入力)</t>
        </r>
      </text>
    </comment>
    <comment ref="F32" authorId="0" shapeId="0" xr:uid="{E7C342B2-4AE9-45A0-9C86-57239A3CB969}">
      <text>
        <r>
          <rPr>
            <b/>
            <sz val="9"/>
            <color indexed="81"/>
            <rFont val="MS P ゴシック"/>
            <family val="3"/>
            <charset val="128"/>
          </rPr>
          <t>名ﾌﾘｶﾞﾅ(式の答が間違えなら直接入力)</t>
        </r>
      </text>
    </comment>
    <comment ref="H32" authorId="0" shapeId="0" xr:uid="{9B3327C6-595D-4CA4-8257-4E296F9DD24D}">
      <text>
        <r>
          <rPr>
            <b/>
            <sz val="9"/>
            <color indexed="81"/>
            <rFont val="MS P ゴシック"/>
            <family val="3"/>
            <charset val="128"/>
          </rPr>
          <t>西暦で生年を入力</t>
        </r>
      </text>
    </comment>
    <comment ref="I32" authorId="0" shapeId="0" xr:uid="{C634B79D-F052-4ADB-AFCE-B30AFAD96DB7}">
      <text>
        <r>
          <rPr>
            <b/>
            <sz val="9"/>
            <color indexed="81"/>
            <rFont val="MS P ゴシック"/>
            <family val="3"/>
            <charset val="128"/>
          </rPr>
          <t>生月入力</t>
        </r>
        <r>
          <rPr>
            <sz val="9"/>
            <color indexed="81"/>
            <rFont val="MS P ゴシック"/>
            <family val="3"/>
            <charset val="128"/>
          </rPr>
          <t xml:space="preserve">
</t>
        </r>
      </text>
    </comment>
    <comment ref="J32" authorId="0" shapeId="0" xr:uid="{FF2D01C6-2DDC-416C-ABDC-33A9E1EDAD8C}">
      <text>
        <r>
          <rPr>
            <b/>
            <sz val="9"/>
            <color indexed="81"/>
            <rFont val="MS P ゴシック"/>
            <family val="3"/>
            <charset val="128"/>
          </rPr>
          <t>生日入力</t>
        </r>
      </text>
    </comment>
    <comment ref="K32" authorId="0" shapeId="0" xr:uid="{CEE0E8D0-E0D8-4E2B-8774-5CE41BAFE11B}">
      <text>
        <r>
          <rPr>
            <b/>
            <sz val="9"/>
            <color indexed="81"/>
            <rFont val="MS P ゴシック"/>
            <family val="3"/>
            <charset val="128"/>
          </rPr>
          <t>参加種目1
種目選択</t>
        </r>
      </text>
    </comment>
    <comment ref="L32" authorId="0" shapeId="0" xr:uid="{BEF550C7-B7F9-4391-B7B3-BB2725B3A101}">
      <text>
        <r>
          <rPr>
            <b/>
            <sz val="9"/>
            <color indexed="81"/>
            <rFont val="MS P ゴシック"/>
            <family val="3"/>
            <charset val="128"/>
          </rPr>
          <t>ベスト記録
トラック：分
の値</t>
        </r>
      </text>
    </comment>
    <comment ref="M32" authorId="0" shapeId="0" xr:uid="{94F9573F-36FF-4B72-9744-0D38841FD7B1}">
      <text>
        <r>
          <rPr>
            <b/>
            <sz val="9"/>
            <color indexed="81"/>
            <rFont val="MS P ゴシック"/>
            <family val="3"/>
            <charset val="128"/>
          </rPr>
          <t xml:space="preserve">ベスト記録
トラック：秒
フィールド：m
の値
</t>
        </r>
      </text>
    </comment>
    <comment ref="N32" authorId="0" shapeId="0" xr:uid="{1C058BC9-DB55-4FDA-BC6B-B0344DC7D8D0}">
      <text>
        <r>
          <rPr>
            <b/>
            <sz val="9"/>
            <color indexed="81"/>
            <rFont val="MS P ゴシック"/>
            <family val="3"/>
            <charset val="128"/>
          </rPr>
          <t>ベスト記録
トラック：1/100秒
ﾌｨｰﾙﾄﾞ：㎝
の値</t>
        </r>
      </text>
    </comment>
    <comment ref="O32" authorId="0" shapeId="0" xr:uid="{0C83B160-3E99-43BD-BDEC-E0EE0099A9C1}">
      <text>
        <r>
          <rPr>
            <b/>
            <sz val="9"/>
            <color indexed="81"/>
            <rFont val="MS P ゴシック"/>
            <family val="3"/>
            <charset val="128"/>
          </rPr>
          <t>参加種目2
種目選択</t>
        </r>
      </text>
    </comment>
    <comment ref="P32" authorId="0" shapeId="0" xr:uid="{BA4F1990-6D50-497F-A8C3-779CF4A91B6A}">
      <text>
        <r>
          <rPr>
            <b/>
            <sz val="9"/>
            <color indexed="81"/>
            <rFont val="MS P ゴシック"/>
            <family val="3"/>
            <charset val="128"/>
          </rPr>
          <t>ベスト記録
トラック：分
の値</t>
        </r>
      </text>
    </comment>
    <comment ref="Q32" authorId="0" shapeId="0" xr:uid="{6635EDC3-8147-4BB9-BA2A-1364D48136B1}">
      <text>
        <r>
          <rPr>
            <b/>
            <sz val="9"/>
            <color indexed="81"/>
            <rFont val="MS P ゴシック"/>
            <family val="3"/>
            <charset val="128"/>
          </rPr>
          <t xml:space="preserve">ベスト記録
トラック：秒
フィールド：m
の値
</t>
        </r>
      </text>
    </comment>
    <comment ref="R32" authorId="0" shapeId="0" xr:uid="{CCDFB394-105A-41CC-9F76-190F0AD83716}">
      <text>
        <r>
          <rPr>
            <b/>
            <sz val="9"/>
            <color indexed="81"/>
            <rFont val="MS P ゴシック"/>
            <family val="3"/>
            <charset val="128"/>
          </rPr>
          <t>ベスト記録
トラック：1/100秒
ﾌｨｰﾙﾄﾞ：㎝
の値</t>
        </r>
      </text>
    </comment>
    <comment ref="T32" authorId="0" shapeId="0" xr:uid="{18DA76AB-5B67-4040-A973-676D38526F65}">
      <text>
        <r>
          <rPr>
            <b/>
            <sz val="9"/>
            <color indexed="81"/>
            <rFont val="MS P ゴシック"/>
            <family val="3"/>
            <charset val="128"/>
          </rPr>
          <t>複数出場する際でチーム名が同じ場合には、チーム毎にA・B・Cなどを記入する</t>
        </r>
      </text>
    </comment>
    <comment ref="U32" authorId="0" shapeId="0" xr:uid="{8E14E464-C483-452B-BAE4-4883A29BFF99}">
      <text>
        <r>
          <rPr>
            <b/>
            <sz val="9"/>
            <color indexed="81"/>
            <rFont val="MS P ゴシック"/>
            <family val="3"/>
            <charset val="128"/>
          </rPr>
          <t>プロ掲載順
チーム内でプログラムに掲載する順番を1～6で選択</t>
        </r>
      </text>
    </comment>
    <comment ref="E33" authorId="0" shapeId="0" xr:uid="{E58E5BF0-C55A-4817-B394-78285DCDDDC1}">
      <text>
        <r>
          <rPr>
            <b/>
            <sz val="9"/>
            <color indexed="81"/>
            <rFont val="MS P ゴシック"/>
            <family val="3"/>
            <charset val="128"/>
          </rPr>
          <t>姓ﾌﾘｶﾞﾅ(式の答が間違えなら直接入力)</t>
        </r>
      </text>
    </comment>
    <comment ref="F33" authorId="0" shapeId="0" xr:uid="{0A1F4DEA-0261-487B-A636-A4D1B9AD7874}">
      <text>
        <r>
          <rPr>
            <b/>
            <sz val="9"/>
            <color indexed="81"/>
            <rFont val="MS P ゴシック"/>
            <family val="3"/>
            <charset val="128"/>
          </rPr>
          <t>名ﾌﾘｶﾞﾅ(式の答が間違えなら直接入力)</t>
        </r>
      </text>
    </comment>
    <comment ref="H33" authorId="0" shapeId="0" xr:uid="{FBF2911F-CDA8-4AF2-9A10-86CB714F45AD}">
      <text>
        <r>
          <rPr>
            <b/>
            <sz val="9"/>
            <color indexed="81"/>
            <rFont val="MS P ゴシック"/>
            <family val="3"/>
            <charset val="128"/>
          </rPr>
          <t>西暦で生年を入力</t>
        </r>
      </text>
    </comment>
    <comment ref="I33" authorId="0" shapeId="0" xr:uid="{24CAC68C-C3CD-49FE-A489-29FC92142F19}">
      <text>
        <r>
          <rPr>
            <b/>
            <sz val="9"/>
            <color indexed="81"/>
            <rFont val="MS P ゴシック"/>
            <family val="3"/>
            <charset val="128"/>
          </rPr>
          <t>生月入力</t>
        </r>
        <r>
          <rPr>
            <sz val="9"/>
            <color indexed="81"/>
            <rFont val="MS P ゴシック"/>
            <family val="3"/>
            <charset val="128"/>
          </rPr>
          <t xml:space="preserve">
</t>
        </r>
      </text>
    </comment>
    <comment ref="J33" authorId="0" shapeId="0" xr:uid="{D0CABA00-8947-44FF-9242-2EF1E16A13A7}">
      <text>
        <r>
          <rPr>
            <b/>
            <sz val="9"/>
            <color indexed="81"/>
            <rFont val="MS P ゴシック"/>
            <family val="3"/>
            <charset val="128"/>
          </rPr>
          <t>生日入力</t>
        </r>
      </text>
    </comment>
    <comment ref="K33" authorId="0" shapeId="0" xr:uid="{93D0E6B9-4BBD-4EA7-B853-211112275922}">
      <text>
        <r>
          <rPr>
            <b/>
            <sz val="9"/>
            <color indexed="81"/>
            <rFont val="MS P ゴシック"/>
            <family val="3"/>
            <charset val="128"/>
          </rPr>
          <t>参加種目1
種目選択</t>
        </r>
      </text>
    </comment>
    <comment ref="L33" authorId="0" shapeId="0" xr:uid="{0E9D363F-51D8-43E6-873D-F07C1ECBE9B8}">
      <text>
        <r>
          <rPr>
            <b/>
            <sz val="9"/>
            <color indexed="81"/>
            <rFont val="MS P ゴシック"/>
            <family val="3"/>
            <charset val="128"/>
          </rPr>
          <t>ベスト記録
トラック：分
の値</t>
        </r>
      </text>
    </comment>
    <comment ref="M33" authorId="0" shapeId="0" xr:uid="{9A12A182-D224-4464-B998-A44253ED8C34}">
      <text>
        <r>
          <rPr>
            <b/>
            <sz val="9"/>
            <color indexed="81"/>
            <rFont val="MS P ゴシック"/>
            <family val="3"/>
            <charset val="128"/>
          </rPr>
          <t xml:space="preserve">ベスト記録
トラック：秒
フィールド：m
の値
</t>
        </r>
      </text>
    </comment>
    <comment ref="N33" authorId="0" shapeId="0" xr:uid="{55066945-369B-4954-BB33-DDB628609ADF}">
      <text>
        <r>
          <rPr>
            <b/>
            <sz val="9"/>
            <color indexed="81"/>
            <rFont val="MS P ゴシック"/>
            <family val="3"/>
            <charset val="128"/>
          </rPr>
          <t>ベスト記録
トラック：1/100秒
ﾌｨｰﾙﾄﾞ：㎝
の値</t>
        </r>
      </text>
    </comment>
    <comment ref="O33" authorId="0" shapeId="0" xr:uid="{AB509E19-2C2B-48ED-A0C7-44D631B87DCE}">
      <text>
        <r>
          <rPr>
            <b/>
            <sz val="9"/>
            <color indexed="81"/>
            <rFont val="MS P ゴシック"/>
            <family val="3"/>
            <charset val="128"/>
          </rPr>
          <t>参加種目2
種目選択</t>
        </r>
      </text>
    </comment>
    <comment ref="P33" authorId="0" shapeId="0" xr:uid="{64906067-DCCF-4453-A513-D1DDEB08A7EF}">
      <text>
        <r>
          <rPr>
            <b/>
            <sz val="9"/>
            <color indexed="81"/>
            <rFont val="MS P ゴシック"/>
            <family val="3"/>
            <charset val="128"/>
          </rPr>
          <t>ベスト記録
トラック：分
の値</t>
        </r>
      </text>
    </comment>
    <comment ref="Q33" authorId="0" shapeId="0" xr:uid="{0C676237-A190-41FC-ABFD-042BB57C0321}">
      <text>
        <r>
          <rPr>
            <b/>
            <sz val="9"/>
            <color indexed="81"/>
            <rFont val="MS P ゴシック"/>
            <family val="3"/>
            <charset val="128"/>
          </rPr>
          <t xml:space="preserve">ベスト記録
トラック：秒
フィールド：m
の値
</t>
        </r>
      </text>
    </comment>
    <comment ref="R33" authorId="0" shapeId="0" xr:uid="{0A5269C8-97A0-4291-8EF1-7E22FA5A4D85}">
      <text>
        <r>
          <rPr>
            <b/>
            <sz val="9"/>
            <color indexed="81"/>
            <rFont val="MS P ゴシック"/>
            <family val="3"/>
            <charset val="128"/>
          </rPr>
          <t>ベスト記録
トラック：1/100秒
ﾌｨｰﾙﾄﾞ：㎝
の値</t>
        </r>
      </text>
    </comment>
    <comment ref="T33" authorId="0" shapeId="0" xr:uid="{39C38F0D-6C3B-4CA8-98BD-4E4325CD608C}">
      <text>
        <r>
          <rPr>
            <b/>
            <sz val="9"/>
            <color indexed="81"/>
            <rFont val="MS P ゴシック"/>
            <family val="3"/>
            <charset val="128"/>
          </rPr>
          <t>複数出場する際でチーム名が同じ場合には、チーム毎にA・B・Cなどを記入する</t>
        </r>
      </text>
    </comment>
    <comment ref="U33" authorId="0" shapeId="0" xr:uid="{DC4888B6-9D1F-40B8-B1CC-53EB3989CA53}">
      <text>
        <r>
          <rPr>
            <b/>
            <sz val="9"/>
            <color indexed="81"/>
            <rFont val="MS P ゴシック"/>
            <family val="3"/>
            <charset val="128"/>
          </rPr>
          <t>プロ掲載順
チーム内でプログラムに掲載する順番を1～6で選択</t>
        </r>
      </text>
    </comment>
    <comment ref="E34" authorId="0" shapeId="0" xr:uid="{F8A0D839-6A30-4B5B-BDAC-8244E6785541}">
      <text>
        <r>
          <rPr>
            <b/>
            <sz val="9"/>
            <color indexed="81"/>
            <rFont val="MS P ゴシック"/>
            <family val="3"/>
            <charset val="128"/>
          </rPr>
          <t>姓ﾌﾘｶﾞﾅ(式の答が間違えなら直接入力)</t>
        </r>
      </text>
    </comment>
    <comment ref="F34" authorId="0" shapeId="0" xr:uid="{9E6981A2-B97C-40AA-8DB9-73EC2012B36B}">
      <text>
        <r>
          <rPr>
            <b/>
            <sz val="9"/>
            <color indexed="81"/>
            <rFont val="MS P ゴシック"/>
            <family val="3"/>
            <charset val="128"/>
          </rPr>
          <t>名ﾌﾘｶﾞﾅ(式の答が間違えなら直接入力)</t>
        </r>
      </text>
    </comment>
    <comment ref="H34" authorId="0" shapeId="0" xr:uid="{905905ED-3C52-4CA0-A0FF-270EFD4A7626}">
      <text>
        <r>
          <rPr>
            <b/>
            <sz val="9"/>
            <color indexed="81"/>
            <rFont val="MS P ゴシック"/>
            <family val="3"/>
            <charset val="128"/>
          </rPr>
          <t>西暦で生年を入力</t>
        </r>
      </text>
    </comment>
    <comment ref="I34" authorId="0" shapeId="0" xr:uid="{3FE685C4-6EEB-491B-9B8E-65B57B1E8B69}">
      <text>
        <r>
          <rPr>
            <b/>
            <sz val="9"/>
            <color indexed="81"/>
            <rFont val="MS P ゴシック"/>
            <family val="3"/>
            <charset val="128"/>
          </rPr>
          <t>生月入力</t>
        </r>
        <r>
          <rPr>
            <sz val="9"/>
            <color indexed="81"/>
            <rFont val="MS P ゴシック"/>
            <family val="3"/>
            <charset val="128"/>
          </rPr>
          <t xml:space="preserve">
</t>
        </r>
      </text>
    </comment>
    <comment ref="J34" authorId="0" shapeId="0" xr:uid="{2A306330-FD7A-4944-B7A2-3CA378DCB961}">
      <text>
        <r>
          <rPr>
            <b/>
            <sz val="9"/>
            <color indexed="81"/>
            <rFont val="MS P ゴシック"/>
            <family val="3"/>
            <charset val="128"/>
          </rPr>
          <t>生日入力</t>
        </r>
      </text>
    </comment>
    <comment ref="K34" authorId="0" shapeId="0" xr:uid="{C8377E7B-E248-4782-A9E9-97A24055A5C9}">
      <text>
        <r>
          <rPr>
            <b/>
            <sz val="9"/>
            <color indexed="81"/>
            <rFont val="MS P ゴシック"/>
            <family val="3"/>
            <charset val="128"/>
          </rPr>
          <t>参加種目1
種目選択</t>
        </r>
      </text>
    </comment>
    <comment ref="L34" authorId="0" shapeId="0" xr:uid="{8360E088-61D9-4F92-8159-0F04A5CF09E2}">
      <text>
        <r>
          <rPr>
            <b/>
            <sz val="9"/>
            <color indexed="81"/>
            <rFont val="MS P ゴシック"/>
            <family val="3"/>
            <charset val="128"/>
          </rPr>
          <t>ベスト記録
トラック：分
の値</t>
        </r>
      </text>
    </comment>
    <comment ref="M34" authorId="0" shapeId="0" xr:uid="{92AE8472-0BCF-455B-B196-E0970BABD7D9}">
      <text>
        <r>
          <rPr>
            <b/>
            <sz val="9"/>
            <color indexed="81"/>
            <rFont val="MS P ゴシック"/>
            <family val="3"/>
            <charset val="128"/>
          </rPr>
          <t xml:space="preserve">ベスト記録
トラック：秒
フィールド：m
の値
</t>
        </r>
      </text>
    </comment>
    <comment ref="N34" authorId="0" shapeId="0" xr:uid="{E8126561-7FC2-4AF8-91F4-69060F2C9BF4}">
      <text>
        <r>
          <rPr>
            <b/>
            <sz val="9"/>
            <color indexed="81"/>
            <rFont val="MS P ゴシック"/>
            <family val="3"/>
            <charset val="128"/>
          </rPr>
          <t>ベスト記録
トラック：1/100秒
ﾌｨｰﾙﾄﾞ：㎝
の値</t>
        </r>
      </text>
    </comment>
    <comment ref="O34" authorId="0" shapeId="0" xr:uid="{612DA09E-CEDC-4047-877C-C69422972CEE}">
      <text>
        <r>
          <rPr>
            <b/>
            <sz val="9"/>
            <color indexed="81"/>
            <rFont val="MS P ゴシック"/>
            <family val="3"/>
            <charset val="128"/>
          </rPr>
          <t>参加種目2
種目選択</t>
        </r>
      </text>
    </comment>
    <comment ref="P34" authorId="0" shapeId="0" xr:uid="{A6AFC6D5-3EB2-4ACD-8661-CBC3667CF92C}">
      <text>
        <r>
          <rPr>
            <b/>
            <sz val="9"/>
            <color indexed="81"/>
            <rFont val="MS P ゴシック"/>
            <family val="3"/>
            <charset val="128"/>
          </rPr>
          <t>ベスト記録
トラック：分
の値</t>
        </r>
      </text>
    </comment>
    <comment ref="Q34" authorId="0" shapeId="0" xr:uid="{BEF43B81-7719-4266-94A1-32D1F587506D}">
      <text>
        <r>
          <rPr>
            <b/>
            <sz val="9"/>
            <color indexed="81"/>
            <rFont val="MS P ゴシック"/>
            <family val="3"/>
            <charset val="128"/>
          </rPr>
          <t xml:space="preserve">ベスト記録
トラック：秒
フィールド：m
の値
</t>
        </r>
      </text>
    </comment>
    <comment ref="R34" authorId="0" shapeId="0" xr:uid="{73C1C87E-ED6B-46CE-802A-1EE0D81084D4}">
      <text>
        <r>
          <rPr>
            <b/>
            <sz val="9"/>
            <color indexed="81"/>
            <rFont val="MS P ゴシック"/>
            <family val="3"/>
            <charset val="128"/>
          </rPr>
          <t>ベスト記録
トラック：1/100秒
ﾌｨｰﾙﾄﾞ：㎝
の値</t>
        </r>
      </text>
    </comment>
    <comment ref="T34" authorId="0" shapeId="0" xr:uid="{B37AB9EC-8139-4C76-A18B-CB9B253EB626}">
      <text>
        <r>
          <rPr>
            <b/>
            <sz val="9"/>
            <color indexed="81"/>
            <rFont val="MS P ゴシック"/>
            <family val="3"/>
            <charset val="128"/>
          </rPr>
          <t>複数出場する際でチーム名が同じ場合には、チーム毎にA・B・Cなどを記入する</t>
        </r>
      </text>
    </comment>
    <comment ref="U34" authorId="0" shapeId="0" xr:uid="{4CCE2629-409F-41D7-93A9-912F62572AA6}">
      <text>
        <r>
          <rPr>
            <b/>
            <sz val="9"/>
            <color indexed="81"/>
            <rFont val="MS P ゴシック"/>
            <family val="3"/>
            <charset val="128"/>
          </rPr>
          <t>プロ掲載順
チーム内でプログラムに掲載する順番を1～6で選択</t>
        </r>
      </text>
    </comment>
    <comment ref="E35" authorId="0" shapeId="0" xr:uid="{0438B7D2-49B7-4DD0-BD33-678148951002}">
      <text>
        <r>
          <rPr>
            <b/>
            <sz val="9"/>
            <color indexed="81"/>
            <rFont val="MS P ゴシック"/>
            <family val="3"/>
            <charset val="128"/>
          </rPr>
          <t>姓ﾌﾘｶﾞﾅ(式の答が間違えなら直接入力)</t>
        </r>
      </text>
    </comment>
    <comment ref="F35" authorId="0" shapeId="0" xr:uid="{D695A568-D48D-4510-BB9E-90714B74E7DA}">
      <text>
        <r>
          <rPr>
            <b/>
            <sz val="9"/>
            <color indexed="81"/>
            <rFont val="MS P ゴシック"/>
            <family val="3"/>
            <charset val="128"/>
          </rPr>
          <t>名ﾌﾘｶﾞﾅ(式の答が間違えなら直接入力)</t>
        </r>
      </text>
    </comment>
    <comment ref="H35" authorId="0" shapeId="0" xr:uid="{C77CBB10-06DE-4A53-A0F6-EC5E1B021875}">
      <text>
        <r>
          <rPr>
            <b/>
            <sz val="9"/>
            <color indexed="81"/>
            <rFont val="MS P ゴシック"/>
            <family val="3"/>
            <charset val="128"/>
          </rPr>
          <t>西暦で生年を入力</t>
        </r>
      </text>
    </comment>
    <comment ref="I35" authorId="0" shapeId="0" xr:uid="{7249D0EF-FA4C-4FA2-82BC-EB8252758B08}">
      <text>
        <r>
          <rPr>
            <b/>
            <sz val="9"/>
            <color indexed="81"/>
            <rFont val="MS P ゴシック"/>
            <family val="3"/>
            <charset val="128"/>
          </rPr>
          <t>生月入力</t>
        </r>
        <r>
          <rPr>
            <sz val="9"/>
            <color indexed="81"/>
            <rFont val="MS P ゴシック"/>
            <family val="3"/>
            <charset val="128"/>
          </rPr>
          <t xml:space="preserve">
</t>
        </r>
      </text>
    </comment>
    <comment ref="J35" authorId="0" shapeId="0" xr:uid="{BB7781E8-CFC4-4703-9B50-67725AC2900C}">
      <text>
        <r>
          <rPr>
            <b/>
            <sz val="9"/>
            <color indexed="81"/>
            <rFont val="MS P ゴシック"/>
            <family val="3"/>
            <charset val="128"/>
          </rPr>
          <t>生日入力</t>
        </r>
      </text>
    </comment>
    <comment ref="K35" authorId="0" shapeId="0" xr:uid="{FA21F27A-F561-4A56-AD76-1731E2E7212B}">
      <text>
        <r>
          <rPr>
            <b/>
            <sz val="9"/>
            <color indexed="81"/>
            <rFont val="MS P ゴシック"/>
            <family val="3"/>
            <charset val="128"/>
          </rPr>
          <t>参加種目1
種目選択</t>
        </r>
      </text>
    </comment>
    <comment ref="L35" authorId="0" shapeId="0" xr:uid="{FE6E1673-4FC0-4F89-B84A-CC88954940A7}">
      <text>
        <r>
          <rPr>
            <b/>
            <sz val="9"/>
            <color indexed="81"/>
            <rFont val="MS P ゴシック"/>
            <family val="3"/>
            <charset val="128"/>
          </rPr>
          <t>ベスト記録
トラック：分
の値</t>
        </r>
      </text>
    </comment>
    <comment ref="M35" authorId="0" shapeId="0" xr:uid="{51A2B44B-89B3-45DC-83D1-BF7C8F0BE496}">
      <text>
        <r>
          <rPr>
            <b/>
            <sz val="9"/>
            <color indexed="81"/>
            <rFont val="MS P ゴシック"/>
            <family val="3"/>
            <charset val="128"/>
          </rPr>
          <t xml:space="preserve">ベスト記録
トラック：秒
フィールド：m
の値
</t>
        </r>
      </text>
    </comment>
    <comment ref="N35" authorId="0" shapeId="0" xr:uid="{4C6119B1-E23D-4BCC-9D0D-C0C1C3498992}">
      <text>
        <r>
          <rPr>
            <b/>
            <sz val="9"/>
            <color indexed="81"/>
            <rFont val="MS P ゴシック"/>
            <family val="3"/>
            <charset val="128"/>
          </rPr>
          <t>ベスト記録
トラック：1/100秒
ﾌｨｰﾙﾄﾞ：㎝
の値</t>
        </r>
      </text>
    </comment>
    <comment ref="O35" authorId="0" shapeId="0" xr:uid="{9E24D096-0ED6-4EAD-95BB-2DB331D0F179}">
      <text>
        <r>
          <rPr>
            <b/>
            <sz val="9"/>
            <color indexed="81"/>
            <rFont val="MS P ゴシック"/>
            <family val="3"/>
            <charset val="128"/>
          </rPr>
          <t>参加種目2
種目選択</t>
        </r>
      </text>
    </comment>
    <comment ref="P35" authorId="0" shapeId="0" xr:uid="{B63CCCF2-1F7A-4D7B-9D83-C70DFB93791D}">
      <text>
        <r>
          <rPr>
            <b/>
            <sz val="9"/>
            <color indexed="81"/>
            <rFont val="MS P ゴシック"/>
            <family val="3"/>
            <charset val="128"/>
          </rPr>
          <t>ベスト記録
トラック：分
の値</t>
        </r>
      </text>
    </comment>
    <comment ref="Q35" authorId="0" shapeId="0" xr:uid="{DB9B5208-0019-4B0E-B802-1CFA6195DE0C}">
      <text>
        <r>
          <rPr>
            <b/>
            <sz val="9"/>
            <color indexed="81"/>
            <rFont val="MS P ゴシック"/>
            <family val="3"/>
            <charset val="128"/>
          </rPr>
          <t xml:space="preserve">ベスト記録
トラック：秒
フィールド：m
の値
</t>
        </r>
      </text>
    </comment>
    <comment ref="R35" authorId="0" shapeId="0" xr:uid="{15B6027D-E594-43FD-A2EE-3D5C9E421C9B}">
      <text>
        <r>
          <rPr>
            <b/>
            <sz val="9"/>
            <color indexed="81"/>
            <rFont val="MS P ゴシック"/>
            <family val="3"/>
            <charset val="128"/>
          </rPr>
          <t>ベスト記録
トラック：1/100秒
ﾌｨｰﾙﾄﾞ：㎝
の値</t>
        </r>
      </text>
    </comment>
    <comment ref="T35" authorId="0" shapeId="0" xr:uid="{E306105F-C306-4F02-82CE-73F471679B76}">
      <text>
        <r>
          <rPr>
            <b/>
            <sz val="9"/>
            <color indexed="81"/>
            <rFont val="MS P ゴシック"/>
            <family val="3"/>
            <charset val="128"/>
          </rPr>
          <t>複数出場する際でチーム名が同じ場合には、チーム毎にA・B・Cなどを記入する</t>
        </r>
      </text>
    </comment>
    <comment ref="U35" authorId="0" shapeId="0" xr:uid="{C7B9FAC7-7B01-4282-8359-F90272EC7CAF}">
      <text>
        <r>
          <rPr>
            <b/>
            <sz val="9"/>
            <color indexed="81"/>
            <rFont val="MS P ゴシック"/>
            <family val="3"/>
            <charset val="128"/>
          </rPr>
          <t>プロ掲載順
チーム内でプログラムに掲載する順番を1～6で選択</t>
        </r>
      </text>
    </comment>
    <comment ref="E36" authorId="0" shapeId="0" xr:uid="{4046D5A1-7D63-4C40-A826-F0356596850C}">
      <text>
        <r>
          <rPr>
            <b/>
            <sz val="9"/>
            <color indexed="81"/>
            <rFont val="MS P ゴシック"/>
            <family val="3"/>
            <charset val="128"/>
          </rPr>
          <t>姓ﾌﾘｶﾞﾅ(式の答が間違えなら直接入力)</t>
        </r>
      </text>
    </comment>
    <comment ref="F36" authorId="0" shapeId="0" xr:uid="{9A2FE116-351B-48CE-8000-EEB622184B98}">
      <text>
        <r>
          <rPr>
            <b/>
            <sz val="9"/>
            <color indexed="81"/>
            <rFont val="MS P ゴシック"/>
            <family val="3"/>
            <charset val="128"/>
          </rPr>
          <t>名ﾌﾘｶﾞﾅ(式の答が間違えなら直接入力)</t>
        </r>
      </text>
    </comment>
    <comment ref="H36" authorId="0" shapeId="0" xr:uid="{9D866F3A-807F-4A5E-BF7A-8E9DC2932970}">
      <text>
        <r>
          <rPr>
            <b/>
            <sz val="9"/>
            <color indexed="81"/>
            <rFont val="MS P ゴシック"/>
            <family val="3"/>
            <charset val="128"/>
          </rPr>
          <t>西暦で生年を入力</t>
        </r>
      </text>
    </comment>
    <comment ref="I36" authorId="0" shapeId="0" xr:uid="{A712880E-0973-4963-9C8D-169DD06B047E}">
      <text>
        <r>
          <rPr>
            <b/>
            <sz val="9"/>
            <color indexed="81"/>
            <rFont val="MS P ゴシック"/>
            <family val="3"/>
            <charset val="128"/>
          </rPr>
          <t>生月入力</t>
        </r>
        <r>
          <rPr>
            <sz val="9"/>
            <color indexed="81"/>
            <rFont val="MS P ゴシック"/>
            <family val="3"/>
            <charset val="128"/>
          </rPr>
          <t xml:space="preserve">
</t>
        </r>
      </text>
    </comment>
    <comment ref="J36" authorId="0" shapeId="0" xr:uid="{A61F7A0D-15B1-4006-A193-D617E7816DE6}">
      <text>
        <r>
          <rPr>
            <b/>
            <sz val="9"/>
            <color indexed="81"/>
            <rFont val="MS P ゴシック"/>
            <family val="3"/>
            <charset val="128"/>
          </rPr>
          <t>生日入力</t>
        </r>
      </text>
    </comment>
    <comment ref="K36" authorId="0" shapeId="0" xr:uid="{CBAAA221-2F42-4367-9C1D-4D2DE70480B9}">
      <text>
        <r>
          <rPr>
            <b/>
            <sz val="9"/>
            <color indexed="81"/>
            <rFont val="MS P ゴシック"/>
            <family val="3"/>
            <charset val="128"/>
          </rPr>
          <t>参加種目1
種目選択</t>
        </r>
      </text>
    </comment>
    <comment ref="L36" authorId="0" shapeId="0" xr:uid="{267A3DAB-B3CF-4BCB-8EB6-32AAD72D27A0}">
      <text>
        <r>
          <rPr>
            <b/>
            <sz val="9"/>
            <color indexed="81"/>
            <rFont val="MS P ゴシック"/>
            <family val="3"/>
            <charset val="128"/>
          </rPr>
          <t>ベスト記録
トラック：分
の値</t>
        </r>
      </text>
    </comment>
    <comment ref="M36" authorId="0" shapeId="0" xr:uid="{C96B52FA-DF6E-4083-9C30-9D9B2D02508E}">
      <text>
        <r>
          <rPr>
            <b/>
            <sz val="9"/>
            <color indexed="81"/>
            <rFont val="MS P ゴシック"/>
            <family val="3"/>
            <charset val="128"/>
          </rPr>
          <t xml:space="preserve">ベスト記録
トラック：秒
フィールド：m
の値
</t>
        </r>
      </text>
    </comment>
    <comment ref="N36" authorId="0" shapeId="0" xr:uid="{DB55B960-5AB0-4691-9E6D-4D3BB659CBD7}">
      <text>
        <r>
          <rPr>
            <b/>
            <sz val="9"/>
            <color indexed="81"/>
            <rFont val="MS P ゴシック"/>
            <family val="3"/>
            <charset val="128"/>
          </rPr>
          <t>ベスト記録
トラック：1/100秒
ﾌｨｰﾙﾄﾞ：㎝
の値</t>
        </r>
      </text>
    </comment>
    <comment ref="O36" authorId="0" shapeId="0" xr:uid="{861FC6D1-75FC-4770-A6B8-9C4A8A6901C3}">
      <text>
        <r>
          <rPr>
            <b/>
            <sz val="9"/>
            <color indexed="81"/>
            <rFont val="MS P ゴシック"/>
            <family val="3"/>
            <charset val="128"/>
          </rPr>
          <t>参加種目2
種目選択</t>
        </r>
      </text>
    </comment>
    <comment ref="P36" authorId="0" shapeId="0" xr:uid="{57F86895-33BF-43FC-9344-7C3793467C28}">
      <text>
        <r>
          <rPr>
            <b/>
            <sz val="9"/>
            <color indexed="81"/>
            <rFont val="MS P ゴシック"/>
            <family val="3"/>
            <charset val="128"/>
          </rPr>
          <t>ベスト記録
トラック：分
の値</t>
        </r>
      </text>
    </comment>
    <comment ref="Q36" authorId="0" shapeId="0" xr:uid="{F7CD5168-D821-474B-A1D1-8A5A7FACA10E}">
      <text>
        <r>
          <rPr>
            <b/>
            <sz val="9"/>
            <color indexed="81"/>
            <rFont val="MS P ゴシック"/>
            <family val="3"/>
            <charset val="128"/>
          </rPr>
          <t xml:space="preserve">ベスト記録
トラック：秒
フィールド：m
の値
</t>
        </r>
      </text>
    </comment>
    <comment ref="R36" authorId="0" shapeId="0" xr:uid="{F44AA187-4943-4532-A0FF-0F7E1E853675}">
      <text>
        <r>
          <rPr>
            <b/>
            <sz val="9"/>
            <color indexed="81"/>
            <rFont val="MS P ゴシック"/>
            <family val="3"/>
            <charset val="128"/>
          </rPr>
          <t>ベスト記録
トラック：1/100秒
ﾌｨｰﾙﾄﾞ：㎝
の値</t>
        </r>
      </text>
    </comment>
    <comment ref="T36" authorId="0" shapeId="0" xr:uid="{D19F5098-32B1-4A1A-88AA-AC4FD207AED2}">
      <text>
        <r>
          <rPr>
            <b/>
            <sz val="9"/>
            <color indexed="81"/>
            <rFont val="MS P ゴシック"/>
            <family val="3"/>
            <charset val="128"/>
          </rPr>
          <t>複数出場する際でチーム名が同じ場合には、チーム毎にA・B・Cなどを記入する</t>
        </r>
      </text>
    </comment>
    <comment ref="U36" authorId="0" shapeId="0" xr:uid="{5C60A76D-8608-4CCC-ABF6-D4CA73D377C2}">
      <text>
        <r>
          <rPr>
            <b/>
            <sz val="9"/>
            <color indexed="81"/>
            <rFont val="MS P ゴシック"/>
            <family val="3"/>
            <charset val="128"/>
          </rPr>
          <t>プロ掲載順
チーム内でプログラムに掲載する順番を1～6で選択</t>
        </r>
      </text>
    </comment>
    <comment ref="E37" authorId="0" shapeId="0" xr:uid="{B1EEE493-6104-4595-9CFF-79C4AD075A91}">
      <text>
        <r>
          <rPr>
            <b/>
            <sz val="9"/>
            <color indexed="81"/>
            <rFont val="MS P ゴシック"/>
            <family val="3"/>
            <charset val="128"/>
          </rPr>
          <t>姓ﾌﾘｶﾞﾅ(式の答が間違えなら直接入力)</t>
        </r>
      </text>
    </comment>
    <comment ref="F37" authorId="0" shapeId="0" xr:uid="{C4F8187B-2CA5-4FFF-9305-7405E74D53CB}">
      <text>
        <r>
          <rPr>
            <b/>
            <sz val="9"/>
            <color indexed="81"/>
            <rFont val="MS P ゴシック"/>
            <family val="3"/>
            <charset val="128"/>
          </rPr>
          <t>名ﾌﾘｶﾞﾅ(式の答が間違えなら直接入力)</t>
        </r>
      </text>
    </comment>
    <comment ref="H37" authorId="0" shapeId="0" xr:uid="{6DC48E8C-B31F-4E35-AC7D-2D2B1161D917}">
      <text>
        <r>
          <rPr>
            <b/>
            <sz val="9"/>
            <color indexed="81"/>
            <rFont val="MS P ゴシック"/>
            <family val="3"/>
            <charset val="128"/>
          </rPr>
          <t>西暦で生年を入力</t>
        </r>
      </text>
    </comment>
    <comment ref="I37" authorId="0" shapeId="0" xr:uid="{3B2D148B-5080-4D71-93FD-B666F961A1AB}">
      <text>
        <r>
          <rPr>
            <b/>
            <sz val="9"/>
            <color indexed="81"/>
            <rFont val="MS P ゴシック"/>
            <family val="3"/>
            <charset val="128"/>
          </rPr>
          <t>生月入力</t>
        </r>
        <r>
          <rPr>
            <sz val="9"/>
            <color indexed="81"/>
            <rFont val="MS P ゴシック"/>
            <family val="3"/>
            <charset val="128"/>
          </rPr>
          <t xml:space="preserve">
</t>
        </r>
      </text>
    </comment>
    <comment ref="J37" authorId="0" shapeId="0" xr:uid="{5E706DA6-3A18-4344-8786-175A870D0728}">
      <text>
        <r>
          <rPr>
            <b/>
            <sz val="9"/>
            <color indexed="81"/>
            <rFont val="MS P ゴシック"/>
            <family val="3"/>
            <charset val="128"/>
          </rPr>
          <t>生日入力</t>
        </r>
      </text>
    </comment>
    <comment ref="K37" authorId="0" shapeId="0" xr:uid="{05E01613-4290-43DA-B5C7-FD9964920BF1}">
      <text>
        <r>
          <rPr>
            <b/>
            <sz val="9"/>
            <color indexed="81"/>
            <rFont val="MS P ゴシック"/>
            <family val="3"/>
            <charset val="128"/>
          </rPr>
          <t>参加種目1
種目選択</t>
        </r>
      </text>
    </comment>
    <comment ref="L37" authorId="0" shapeId="0" xr:uid="{C2FFAFA8-27C6-4076-B70F-4BB997CED212}">
      <text>
        <r>
          <rPr>
            <b/>
            <sz val="9"/>
            <color indexed="81"/>
            <rFont val="MS P ゴシック"/>
            <family val="3"/>
            <charset val="128"/>
          </rPr>
          <t>ベスト記録
トラック：分
の値</t>
        </r>
      </text>
    </comment>
    <comment ref="M37" authorId="0" shapeId="0" xr:uid="{66957CE9-88E2-4F62-9278-70ED6BE6DBE7}">
      <text>
        <r>
          <rPr>
            <b/>
            <sz val="9"/>
            <color indexed="81"/>
            <rFont val="MS P ゴシック"/>
            <family val="3"/>
            <charset val="128"/>
          </rPr>
          <t xml:space="preserve">ベスト記録
トラック：秒
フィールド：m
の値
</t>
        </r>
      </text>
    </comment>
    <comment ref="N37" authorId="0" shapeId="0" xr:uid="{3EFF6715-2985-4B95-91A2-90B64B7D8CAD}">
      <text>
        <r>
          <rPr>
            <b/>
            <sz val="9"/>
            <color indexed="81"/>
            <rFont val="MS P ゴシック"/>
            <family val="3"/>
            <charset val="128"/>
          </rPr>
          <t>ベスト記録
トラック：1/100秒
ﾌｨｰﾙﾄﾞ：㎝
の値</t>
        </r>
      </text>
    </comment>
    <comment ref="O37" authorId="0" shapeId="0" xr:uid="{2D79434E-66C4-4CFD-873B-472F8E5FE21F}">
      <text>
        <r>
          <rPr>
            <b/>
            <sz val="9"/>
            <color indexed="81"/>
            <rFont val="MS P ゴシック"/>
            <family val="3"/>
            <charset val="128"/>
          </rPr>
          <t>参加種目2
種目選択</t>
        </r>
      </text>
    </comment>
    <comment ref="P37" authorId="0" shapeId="0" xr:uid="{81B5E71A-4723-4832-88ED-3B0464C90C8F}">
      <text>
        <r>
          <rPr>
            <b/>
            <sz val="9"/>
            <color indexed="81"/>
            <rFont val="MS P ゴシック"/>
            <family val="3"/>
            <charset val="128"/>
          </rPr>
          <t>ベスト記録
トラック：分
の値</t>
        </r>
      </text>
    </comment>
    <comment ref="Q37" authorId="0" shapeId="0" xr:uid="{00C1ACDF-774F-406E-9A47-0514591798CE}">
      <text>
        <r>
          <rPr>
            <b/>
            <sz val="9"/>
            <color indexed="81"/>
            <rFont val="MS P ゴシック"/>
            <family val="3"/>
            <charset val="128"/>
          </rPr>
          <t xml:space="preserve">ベスト記録
トラック：秒
フィールド：m
の値
</t>
        </r>
      </text>
    </comment>
    <comment ref="R37" authorId="0" shapeId="0" xr:uid="{47E3DEEA-FED6-4356-9ADF-49940266CC3A}">
      <text>
        <r>
          <rPr>
            <b/>
            <sz val="9"/>
            <color indexed="81"/>
            <rFont val="MS P ゴシック"/>
            <family val="3"/>
            <charset val="128"/>
          </rPr>
          <t>ベスト記録
トラック：1/100秒
ﾌｨｰﾙﾄﾞ：㎝
の値</t>
        </r>
      </text>
    </comment>
    <comment ref="T37" authorId="0" shapeId="0" xr:uid="{9CE09C45-B556-4063-A114-61AC207F996E}">
      <text>
        <r>
          <rPr>
            <b/>
            <sz val="9"/>
            <color indexed="81"/>
            <rFont val="MS P ゴシック"/>
            <family val="3"/>
            <charset val="128"/>
          </rPr>
          <t>複数出場する際でチーム名が同じ場合には、チーム毎にA・B・Cなどを記入する</t>
        </r>
      </text>
    </comment>
    <comment ref="U37" authorId="0" shapeId="0" xr:uid="{88F0D989-B343-4ED8-B451-AC87DE08AA92}">
      <text>
        <r>
          <rPr>
            <b/>
            <sz val="9"/>
            <color indexed="81"/>
            <rFont val="MS P ゴシック"/>
            <family val="3"/>
            <charset val="128"/>
          </rPr>
          <t>プロ掲載順
チーム内でプログラムに掲載する順番を1～6で選択</t>
        </r>
      </text>
    </comment>
    <comment ref="E38" authorId="0" shapeId="0" xr:uid="{D8E55DE8-50B2-4362-A549-B53C1BBFAD65}">
      <text>
        <r>
          <rPr>
            <b/>
            <sz val="9"/>
            <color indexed="81"/>
            <rFont val="MS P ゴシック"/>
            <family val="3"/>
            <charset val="128"/>
          </rPr>
          <t>姓ﾌﾘｶﾞﾅ(式の答が間違えなら直接入力)</t>
        </r>
      </text>
    </comment>
    <comment ref="F38" authorId="0" shapeId="0" xr:uid="{290507E1-4C16-4716-B19B-8C7C2905607B}">
      <text>
        <r>
          <rPr>
            <b/>
            <sz val="9"/>
            <color indexed="81"/>
            <rFont val="MS P ゴシック"/>
            <family val="3"/>
            <charset val="128"/>
          </rPr>
          <t>名ﾌﾘｶﾞﾅ(式の答が間違えなら直接入力)</t>
        </r>
      </text>
    </comment>
    <comment ref="H38" authorId="0" shapeId="0" xr:uid="{278EC05F-D096-4D5D-888D-FCF4CD2348BC}">
      <text>
        <r>
          <rPr>
            <b/>
            <sz val="9"/>
            <color indexed="81"/>
            <rFont val="MS P ゴシック"/>
            <family val="3"/>
            <charset val="128"/>
          </rPr>
          <t>西暦で生年を入力</t>
        </r>
      </text>
    </comment>
    <comment ref="I38" authorId="0" shapeId="0" xr:uid="{5E3E1F2E-C64B-4923-B1EB-642DC995FA3A}">
      <text>
        <r>
          <rPr>
            <b/>
            <sz val="9"/>
            <color indexed="81"/>
            <rFont val="MS P ゴシック"/>
            <family val="3"/>
            <charset val="128"/>
          </rPr>
          <t>生月入力</t>
        </r>
        <r>
          <rPr>
            <sz val="9"/>
            <color indexed="81"/>
            <rFont val="MS P ゴシック"/>
            <family val="3"/>
            <charset val="128"/>
          </rPr>
          <t xml:space="preserve">
</t>
        </r>
      </text>
    </comment>
    <comment ref="J38" authorId="0" shapeId="0" xr:uid="{F65A112C-7C5A-4052-BC89-468029FBEE8D}">
      <text>
        <r>
          <rPr>
            <b/>
            <sz val="9"/>
            <color indexed="81"/>
            <rFont val="MS P ゴシック"/>
            <family val="3"/>
            <charset val="128"/>
          </rPr>
          <t>生日入力</t>
        </r>
      </text>
    </comment>
    <comment ref="K38" authorId="0" shapeId="0" xr:uid="{338229DC-F093-4DA0-847B-3BE173918B17}">
      <text>
        <r>
          <rPr>
            <b/>
            <sz val="9"/>
            <color indexed="81"/>
            <rFont val="MS P ゴシック"/>
            <family val="3"/>
            <charset val="128"/>
          </rPr>
          <t>参加種目1
種目選択</t>
        </r>
      </text>
    </comment>
    <comment ref="L38" authorId="0" shapeId="0" xr:uid="{084BB33C-1475-43D3-BAD2-D65F538CE9AF}">
      <text>
        <r>
          <rPr>
            <b/>
            <sz val="9"/>
            <color indexed="81"/>
            <rFont val="MS P ゴシック"/>
            <family val="3"/>
            <charset val="128"/>
          </rPr>
          <t>ベスト記録
トラック：分
の値</t>
        </r>
      </text>
    </comment>
    <comment ref="M38" authorId="0" shapeId="0" xr:uid="{02E67E9C-B453-49BC-AB81-A4FCAA2A7EDC}">
      <text>
        <r>
          <rPr>
            <b/>
            <sz val="9"/>
            <color indexed="81"/>
            <rFont val="MS P ゴシック"/>
            <family val="3"/>
            <charset val="128"/>
          </rPr>
          <t xml:space="preserve">ベスト記録
トラック：秒
フィールド：m
の値
</t>
        </r>
      </text>
    </comment>
    <comment ref="N38" authorId="0" shapeId="0" xr:uid="{E3D0DF21-71E6-441B-B1FF-DF1BC45B89A6}">
      <text>
        <r>
          <rPr>
            <b/>
            <sz val="9"/>
            <color indexed="81"/>
            <rFont val="MS P ゴシック"/>
            <family val="3"/>
            <charset val="128"/>
          </rPr>
          <t>ベスト記録
トラック：1/100秒
ﾌｨｰﾙﾄﾞ：㎝
の値</t>
        </r>
      </text>
    </comment>
    <comment ref="O38" authorId="0" shapeId="0" xr:uid="{ACCA962E-F255-416E-946C-3C1C014E6707}">
      <text>
        <r>
          <rPr>
            <b/>
            <sz val="9"/>
            <color indexed="81"/>
            <rFont val="MS P ゴシック"/>
            <family val="3"/>
            <charset val="128"/>
          </rPr>
          <t>参加種目2
種目選択</t>
        </r>
      </text>
    </comment>
    <comment ref="P38" authorId="0" shapeId="0" xr:uid="{FE958E87-A8C6-4D4D-9C3E-B4D682F29EB2}">
      <text>
        <r>
          <rPr>
            <b/>
            <sz val="9"/>
            <color indexed="81"/>
            <rFont val="MS P ゴシック"/>
            <family val="3"/>
            <charset val="128"/>
          </rPr>
          <t>ベスト記録
トラック：分
の値</t>
        </r>
      </text>
    </comment>
    <comment ref="Q38" authorId="0" shapeId="0" xr:uid="{1A82BD9B-B6F5-4C59-A35F-52D93A701C1C}">
      <text>
        <r>
          <rPr>
            <b/>
            <sz val="9"/>
            <color indexed="81"/>
            <rFont val="MS P ゴシック"/>
            <family val="3"/>
            <charset val="128"/>
          </rPr>
          <t xml:space="preserve">ベスト記録
トラック：秒
フィールド：m
の値
</t>
        </r>
      </text>
    </comment>
    <comment ref="R38" authorId="0" shapeId="0" xr:uid="{E78851DD-66B2-4BDA-A8DF-B5001F190500}">
      <text>
        <r>
          <rPr>
            <b/>
            <sz val="9"/>
            <color indexed="81"/>
            <rFont val="MS P ゴシック"/>
            <family val="3"/>
            <charset val="128"/>
          </rPr>
          <t>ベスト記録
トラック：1/100秒
ﾌｨｰﾙﾄﾞ：㎝
の値</t>
        </r>
      </text>
    </comment>
    <comment ref="T38" authorId="0" shapeId="0" xr:uid="{16D0108C-C762-4888-930E-56B3464E8650}">
      <text>
        <r>
          <rPr>
            <b/>
            <sz val="9"/>
            <color indexed="81"/>
            <rFont val="MS P ゴシック"/>
            <family val="3"/>
            <charset val="128"/>
          </rPr>
          <t>複数出場する際でチーム名が同じ場合には、チーム毎にA・B・Cなどを記入する</t>
        </r>
      </text>
    </comment>
    <comment ref="U38" authorId="0" shapeId="0" xr:uid="{6FBBD02C-D738-40B6-AA26-BCBC96904B01}">
      <text>
        <r>
          <rPr>
            <b/>
            <sz val="9"/>
            <color indexed="81"/>
            <rFont val="MS P ゴシック"/>
            <family val="3"/>
            <charset val="128"/>
          </rPr>
          <t>プロ掲載順
チーム内でプログラムに掲載する順番を1～6で選択</t>
        </r>
      </text>
    </comment>
    <comment ref="E39" authorId="0" shapeId="0" xr:uid="{BD18CA53-D547-4900-9FD4-BC8EF1F940AB}">
      <text>
        <r>
          <rPr>
            <b/>
            <sz val="9"/>
            <color indexed="81"/>
            <rFont val="MS P ゴシック"/>
            <family val="3"/>
            <charset val="128"/>
          </rPr>
          <t>姓ﾌﾘｶﾞﾅ(式の答が間違えなら直接入力)</t>
        </r>
      </text>
    </comment>
    <comment ref="F39" authorId="0" shapeId="0" xr:uid="{8A6CAE84-7DC9-4925-9C0D-497569C30C0C}">
      <text>
        <r>
          <rPr>
            <b/>
            <sz val="9"/>
            <color indexed="81"/>
            <rFont val="MS P ゴシック"/>
            <family val="3"/>
            <charset val="128"/>
          </rPr>
          <t>名ﾌﾘｶﾞﾅ(式の答が間違えなら直接入力)</t>
        </r>
      </text>
    </comment>
    <comment ref="H39" authorId="0" shapeId="0" xr:uid="{AC6C4FD2-A433-4408-8FA2-76D6E60E05D2}">
      <text>
        <r>
          <rPr>
            <b/>
            <sz val="9"/>
            <color indexed="81"/>
            <rFont val="MS P ゴシック"/>
            <family val="3"/>
            <charset val="128"/>
          </rPr>
          <t>西暦で生年を入力</t>
        </r>
      </text>
    </comment>
    <comment ref="I39" authorId="0" shapeId="0" xr:uid="{365AB7BA-0ED0-4518-B787-C71FEE58CA83}">
      <text>
        <r>
          <rPr>
            <b/>
            <sz val="9"/>
            <color indexed="81"/>
            <rFont val="MS P ゴシック"/>
            <family val="3"/>
            <charset val="128"/>
          </rPr>
          <t>生月入力</t>
        </r>
        <r>
          <rPr>
            <sz val="9"/>
            <color indexed="81"/>
            <rFont val="MS P ゴシック"/>
            <family val="3"/>
            <charset val="128"/>
          </rPr>
          <t xml:space="preserve">
</t>
        </r>
      </text>
    </comment>
    <comment ref="J39" authorId="0" shapeId="0" xr:uid="{667FAF46-74EF-4C3A-9715-E9F0C2D5C4EC}">
      <text>
        <r>
          <rPr>
            <b/>
            <sz val="9"/>
            <color indexed="81"/>
            <rFont val="MS P ゴシック"/>
            <family val="3"/>
            <charset val="128"/>
          </rPr>
          <t>生日入力</t>
        </r>
      </text>
    </comment>
    <comment ref="K39" authorId="0" shapeId="0" xr:uid="{99A3D390-3935-4CCB-976B-42A299DFB430}">
      <text>
        <r>
          <rPr>
            <b/>
            <sz val="9"/>
            <color indexed="81"/>
            <rFont val="MS P ゴシック"/>
            <family val="3"/>
            <charset val="128"/>
          </rPr>
          <t>参加種目1
種目選択</t>
        </r>
      </text>
    </comment>
    <comment ref="L39" authorId="0" shapeId="0" xr:uid="{7E44FE67-7F65-472D-AFA5-EE7C83722888}">
      <text>
        <r>
          <rPr>
            <b/>
            <sz val="9"/>
            <color indexed="81"/>
            <rFont val="MS P ゴシック"/>
            <family val="3"/>
            <charset val="128"/>
          </rPr>
          <t>ベスト記録
トラック：分
の値</t>
        </r>
      </text>
    </comment>
    <comment ref="M39" authorId="0" shapeId="0" xr:uid="{FC71DD2A-3691-4651-B7A9-CA7867C5D121}">
      <text>
        <r>
          <rPr>
            <b/>
            <sz val="9"/>
            <color indexed="81"/>
            <rFont val="MS P ゴシック"/>
            <family val="3"/>
            <charset val="128"/>
          </rPr>
          <t xml:space="preserve">ベスト記録
トラック：秒
フィールド：m
の値
</t>
        </r>
      </text>
    </comment>
    <comment ref="N39" authorId="0" shapeId="0" xr:uid="{7D63FCDB-E690-4D8F-80A7-4D4CAF0126DC}">
      <text>
        <r>
          <rPr>
            <b/>
            <sz val="9"/>
            <color indexed="81"/>
            <rFont val="MS P ゴシック"/>
            <family val="3"/>
            <charset val="128"/>
          </rPr>
          <t>ベスト記録
トラック：1/100秒
ﾌｨｰﾙﾄﾞ：㎝
の値</t>
        </r>
      </text>
    </comment>
    <comment ref="O39" authorId="0" shapeId="0" xr:uid="{002CB202-8AF9-4117-8B5F-CA0330900433}">
      <text>
        <r>
          <rPr>
            <b/>
            <sz val="9"/>
            <color indexed="81"/>
            <rFont val="MS P ゴシック"/>
            <family val="3"/>
            <charset val="128"/>
          </rPr>
          <t>参加種目2
種目選択</t>
        </r>
      </text>
    </comment>
    <comment ref="P39" authorId="0" shapeId="0" xr:uid="{E0BD1A96-F547-45E3-AF27-54E32F2FAC5B}">
      <text>
        <r>
          <rPr>
            <b/>
            <sz val="9"/>
            <color indexed="81"/>
            <rFont val="MS P ゴシック"/>
            <family val="3"/>
            <charset val="128"/>
          </rPr>
          <t>ベスト記録
トラック：分
の値</t>
        </r>
      </text>
    </comment>
    <comment ref="Q39" authorId="0" shapeId="0" xr:uid="{9E04ABF9-C2AA-4C2B-9862-41F1497CD0EF}">
      <text>
        <r>
          <rPr>
            <b/>
            <sz val="9"/>
            <color indexed="81"/>
            <rFont val="MS P ゴシック"/>
            <family val="3"/>
            <charset val="128"/>
          </rPr>
          <t xml:space="preserve">ベスト記録
トラック：秒
フィールド：m
の値
</t>
        </r>
      </text>
    </comment>
    <comment ref="R39" authorId="0" shapeId="0" xr:uid="{59BE536A-F48A-4735-B190-6608D2934457}">
      <text>
        <r>
          <rPr>
            <b/>
            <sz val="9"/>
            <color indexed="81"/>
            <rFont val="MS P ゴシック"/>
            <family val="3"/>
            <charset val="128"/>
          </rPr>
          <t>ベスト記録
トラック：1/100秒
ﾌｨｰﾙﾄﾞ：㎝
の値</t>
        </r>
      </text>
    </comment>
    <comment ref="T39" authorId="0" shapeId="0" xr:uid="{3933927D-4B71-4AFF-BF3D-8C54B439DDE5}">
      <text>
        <r>
          <rPr>
            <b/>
            <sz val="9"/>
            <color indexed="81"/>
            <rFont val="MS P ゴシック"/>
            <family val="3"/>
            <charset val="128"/>
          </rPr>
          <t>複数出場する際でチーム名が同じ場合には、チーム毎にA・B・Cなどを記入する</t>
        </r>
      </text>
    </comment>
    <comment ref="U39" authorId="0" shapeId="0" xr:uid="{DC28071E-EAFC-4B7E-B2A2-F9F5A4FCD8F8}">
      <text>
        <r>
          <rPr>
            <b/>
            <sz val="9"/>
            <color indexed="81"/>
            <rFont val="MS P ゴシック"/>
            <family val="3"/>
            <charset val="128"/>
          </rPr>
          <t>プロ掲載順
チーム内でプログラムに掲載する順番を1～6で選択</t>
        </r>
      </text>
    </comment>
    <comment ref="E40" authorId="0" shapeId="0" xr:uid="{1D6DC0FE-7E03-4D1A-8089-5551A45A1440}">
      <text>
        <r>
          <rPr>
            <b/>
            <sz val="9"/>
            <color indexed="81"/>
            <rFont val="MS P ゴシック"/>
            <family val="3"/>
            <charset val="128"/>
          </rPr>
          <t>姓ﾌﾘｶﾞﾅ(式の答が間違えなら直接入力)</t>
        </r>
      </text>
    </comment>
    <comment ref="F40" authorId="0" shapeId="0" xr:uid="{46B51D46-2801-43BC-BBF0-5898E41FD706}">
      <text>
        <r>
          <rPr>
            <b/>
            <sz val="9"/>
            <color indexed="81"/>
            <rFont val="MS P ゴシック"/>
            <family val="3"/>
            <charset val="128"/>
          </rPr>
          <t>名ﾌﾘｶﾞﾅ(式の答が間違えなら直接入力)</t>
        </r>
      </text>
    </comment>
    <comment ref="H40" authorId="0" shapeId="0" xr:uid="{1F19ADDE-6741-4AF7-B175-CBFBB5F5B9D9}">
      <text>
        <r>
          <rPr>
            <b/>
            <sz val="9"/>
            <color indexed="81"/>
            <rFont val="MS P ゴシック"/>
            <family val="3"/>
            <charset val="128"/>
          </rPr>
          <t>西暦で生年を入力</t>
        </r>
      </text>
    </comment>
    <comment ref="I40" authorId="0" shapeId="0" xr:uid="{B2B37970-30BD-4FB7-8113-F16B5DD426A8}">
      <text>
        <r>
          <rPr>
            <b/>
            <sz val="9"/>
            <color indexed="81"/>
            <rFont val="MS P ゴシック"/>
            <family val="3"/>
            <charset val="128"/>
          </rPr>
          <t>生月入力</t>
        </r>
        <r>
          <rPr>
            <sz val="9"/>
            <color indexed="81"/>
            <rFont val="MS P ゴシック"/>
            <family val="3"/>
            <charset val="128"/>
          </rPr>
          <t xml:space="preserve">
</t>
        </r>
      </text>
    </comment>
    <comment ref="J40" authorId="0" shapeId="0" xr:uid="{7CDD0554-ED38-4C02-A508-35929E2C5E79}">
      <text>
        <r>
          <rPr>
            <b/>
            <sz val="9"/>
            <color indexed="81"/>
            <rFont val="MS P ゴシック"/>
            <family val="3"/>
            <charset val="128"/>
          </rPr>
          <t>生日入力</t>
        </r>
      </text>
    </comment>
    <comment ref="K40" authorId="0" shapeId="0" xr:uid="{6C2E22F8-88CF-4E7A-8D9E-1263F22DBBEA}">
      <text>
        <r>
          <rPr>
            <b/>
            <sz val="9"/>
            <color indexed="81"/>
            <rFont val="MS P ゴシック"/>
            <family val="3"/>
            <charset val="128"/>
          </rPr>
          <t>参加種目1
種目選択</t>
        </r>
      </text>
    </comment>
    <comment ref="L40" authorId="0" shapeId="0" xr:uid="{37490F6E-4ECD-4F75-ABE1-F93015DE9428}">
      <text>
        <r>
          <rPr>
            <b/>
            <sz val="9"/>
            <color indexed="81"/>
            <rFont val="MS P ゴシック"/>
            <family val="3"/>
            <charset val="128"/>
          </rPr>
          <t>ベスト記録
トラック：分
の値</t>
        </r>
      </text>
    </comment>
    <comment ref="M40" authorId="0" shapeId="0" xr:uid="{3CC9FEFF-3AA7-40CF-8905-5C246F44EF35}">
      <text>
        <r>
          <rPr>
            <b/>
            <sz val="9"/>
            <color indexed="81"/>
            <rFont val="MS P ゴシック"/>
            <family val="3"/>
            <charset val="128"/>
          </rPr>
          <t xml:space="preserve">ベスト記録
トラック：秒
フィールド：m
の値
</t>
        </r>
      </text>
    </comment>
    <comment ref="N40" authorId="0" shapeId="0" xr:uid="{AC697A06-8AB9-4C02-BBCE-C42CAF87B535}">
      <text>
        <r>
          <rPr>
            <b/>
            <sz val="9"/>
            <color indexed="81"/>
            <rFont val="MS P ゴシック"/>
            <family val="3"/>
            <charset val="128"/>
          </rPr>
          <t>ベスト記録
トラック：1/100秒
ﾌｨｰﾙﾄﾞ：㎝
の値</t>
        </r>
      </text>
    </comment>
    <comment ref="O40" authorId="0" shapeId="0" xr:uid="{76A76F57-95B2-42FC-8FB5-2A3012FE3495}">
      <text>
        <r>
          <rPr>
            <b/>
            <sz val="9"/>
            <color indexed="81"/>
            <rFont val="MS P ゴシック"/>
            <family val="3"/>
            <charset val="128"/>
          </rPr>
          <t>参加種目2
種目選択</t>
        </r>
      </text>
    </comment>
    <comment ref="P40" authorId="0" shapeId="0" xr:uid="{EEF1B701-7AC4-4C24-BC44-66CC9E096DAA}">
      <text>
        <r>
          <rPr>
            <b/>
            <sz val="9"/>
            <color indexed="81"/>
            <rFont val="MS P ゴシック"/>
            <family val="3"/>
            <charset val="128"/>
          </rPr>
          <t>ベスト記録
トラック：分
の値</t>
        </r>
      </text>
    </comment>
    <comment ref="Q40" authorId="0" shapeId="0" xr:uid="{E9704374-0CDB-4622-9FB8-62217F4B0A9F}">
      <text>
        <r>
          <rPr>
            <b/>
            <sz val="9"/>
            <color indexed="81"/>
            <rFont val="MS P ゴシック"/>
            <family val="3"/>
            <charset val="128"/>
          </rPr>
          <t xml:space="preserve">ベスト記録
トラック：秒
フィールド：m
の値
</t>
        </r>
      </text>
    </comment>
    <comment ref="R40" authorId="0" shapeId="0" xr:uid="{684EB6D2-9E44-4B28-9477-C5DB389563F3}">
      <text>
        <r>
          <rPr>
            <b/>
            <sz val="9"/>
            <color indexed="81"/>
            <rFont val="MS P ゴシック"/>
            <family val="3"/>
            <charset val="128"/>
          </rPr>
          <t>ベスト記録
トラック：1/100秒
ﾌｨｰﾙﾄﾞ：㎝
の値</t>
        </r>
      </text>
    </comment>
    <comment ref="T40" authorId="0" shapeId="0" xr:uid="{02734D36-2126-4172-89D1-A73F55B3FE0B}">
      <text>
        <r>
          <rPr>
            <b/>
            <sz val="9"/>
            <color indexed="81"/>
            <rFont val="MS P ゴシック"/>
            <family val="3"/>
            <charset val="128"/>
          </rPr>
          <t>複数出場する際でチーム名が同じ場合には、チーム毎にA・B・Cなどを記入する</t>
        </r>
      </text>
    </comment>
    <comment ref="U40" authorId="0" shapeId="0" xr:uid="{D3B62BD4-77B5-4648-B059-314797F49D01}">
      <text>
        <r>
          <rPr>
            <b/>
            <sz val="9"/>
            <color indexed="81"/>
            <rFont val="MS P ゴシック"/>
            <family val="3"/>
            <charset val="128"/>
          </rPr>
          <t>プロ掲載順
チーム内でプログラムに掲載する順番を1～6で選択</t>
        </r>
      </text>
    </comment>
    <comment ref="E41" authorId="0" shapeId="0" xr:uid="{2D110AC5-48D2-4D41-BD2D-6C827353414B}">
      <text>
        <r>
          <rPr>
            <b/>
            <sz val="9"/>
            <color indexed="81"/>
            <rFont val="MS P ゴシック"/>
            <family val="3"/>
            <charset val="128"/>
          </rPr>
          <t>姓ﾌﾘｶﾞﾅ(式の答が間違えなら直接入力)</t>
        </r>
      </text>
    </comment>
    <comment ref="F41" authorId="0" shapeId="0" xr:uid="{53DA1BC1-3F86-45B2-AD3E-016D2BA3DA2C}">
      <text>
        <r>
          <rPr>
            <b/>
            <sz val="9"/>
            <color indexed="81"/>
            <rFont val="MS P ゴシック"/>
            <family val="3"/>
            <charset val="128"/>
          </rPr>
          <t>名ﾌﾘｶﾞﾅ(式の答が間違えなら直接入力)</t>
        </r>
      </text>
    </comment>
    <comment ref="H41" authorId="0" shapeId="0" xr:uid="{001093FD-4DF8-4B13-9E5D-FC1EA7C29A83}">
      <text>
        <r>
          <rPr>
            <b/>
            <sz val="9"/>
            <color indexed="81"/>
            <rFont val="MS P ゴシック"/>
            <family val="3"/>
            <charset val="128"/>
          </rPr>
          <t>西暦で生年を入力</t>
        </r>
      </text>
    </comment>
    <comment ref="I41" authorId="0" shapeId="0" xr:uid="{64CF839A-7447-4C0C-950A-07840CE221E6}">
      <text>
        <r>
          <rPr>
            <b/>
            <sz val="9"/>
            <color indexed="81"/>
            <rFont val="MS P ゴシック"/>
            <family val="3"/>
            <charset val="128"/>
          </rPr>
          <t>生月入力</t>
        </r>
        <r>
          <rPr>
            <sz val="9"/>
            <color indexed="81"/>
            <rFont val="MS P ゴシック"/>
            <family val="3"/>
            <charset val="128"/>
          </rPr>
          <t xml:space="preserve">
</t>
        </r>
      </text>
    </comment>
    <comment ref="J41" authorId="0" shapeId="0" xr:uid="{695378F7-36A7-404F-93A3-7AE980273212}">
      <text>
        <r>
          <rPr>
            <b/>
            <sz val="9"/>
            <color indexed="81"/>
            <rFont val="MS P ゴシック"/>
            <family val="3"/>
            <charset val="128"/>
          </rPr>
          <t>生日入力</t>
        </r>
      </text>
    </comment>
    <comment ref="K41" authorId="0" shapeId="0" xr:uid="{3A316BB2-DB07-4EB8-B21E-DBBB9294D175}">
      <text>
        <r>
          <rPr>
            <b/>
            <sz val="9"/>
            <color indexed="81"/>
            <rFont val="MS P ゴシック"/>
            <family val="3"/>
            <charset val="128"/>
          </rPr>
          <t>参加種目1
種目選択</t>
        </r>
      </text>
    </comment>
    <comment ref="L41" authorId="0" shapeId="0" xr:uid="{906F9148-3453-41CC-83DC-58C2F778264C}">
      <text>
        <r>
          <rPr>
            <b/>
            <sz val="9"/>
            <color indexed="81"/>
            <rFont val="MS P ゴシック"/>
            <family val="3"/>
            <charset val="128"/>
          </rPr>
          <t>ベスト記録
トラック：分
の値</t>
        </r>
      </text>
    </comment>
    <comment ref="M41" authorId="0" shapeId="0" xr:uid="{80E5D16B-FA3F-4A44-AE4E-51FE4C1E293C}">
      <text>
        <r>
          <rPr>
            <b/>
            <sz val="9"/>
            <color indexed="81"/>
            <rFont val="MS P ゴシック"/>
            <family val="3"/>
            <charset val="128"/>
          </rPr>
          <t xml:space="preserve">ベスト記録
トラック：秒
フィールド：m
の値
</t>
        </r>
      </text>
    </comment>
    <comment ref="N41" authorId="0" shapeId="0" xr:uid="{95C8B3A5-5B4B-4E55-8800-CE709AD064EE}">
      <text>
        <r>
          <rPr>
            <b/>
            <sz val="9"/>
            <color indexed="81"/>
            <rFont val="MS P ゴシック"/>
            <family val="3"/>
            <charset val="128"/>
          </rPr>
          <t>ベスト記録
トラック：1/100秒
ﾌｨｰﾙﾄﾞ：㎝
の値</t>
        </r>
      </text>
    </comment>
    <comment ref="O41" authorId="0" shapeId="0" xr:uid="{CCC47A8E-B09B-4812-B6A6-E2BD5E8AA18C}">
      <text>
        <r>
          <rPr>
            <b/>
            <sz val="9"/>
            <color indexed="81"/>
            <rFont val="MS P ゴシック"/>
            <family val="3"/>
            <charset val="128"/>
          </rPr>
          <t>参加種目2
種目選択</t>
        </r>
      </text>
    </comment>
    <comment ref="P41" authorId="0" shapeId="0" xr:uid="{146AD3F2-9119-4714-8D5F-371A453E5AE2}">
      <text>
        <r>
          <rPr>
            <b/>
            <sz val="9"/>
            <color indexed="81"/>
            <rFont val="MS P ゴシック"/>
            <family val="3"/>
            <charset val="128"/>
          </rPr>
          <t>ベスト記録
トラック：分
の値</t>
        </r>
      </text>
    </comment>
    <comment ref="Q41" authorId="0" shapeId="0" xr:uid="{CE206F57-5E22-429F-BBD6-5732E79BB976}">
      <text>
        <r>
          <rPr>
            <b/>
            <sz val="9"/>
            <color indexed="81"/>
            <rFont val="MS P ゴシック"/>
            <family val="3"/>
            <charset val="128"/>
          </rPr>
          <t xml:space="preserve">ベスト記録
トラック：秒
フィールド：m
の値
</t>
        </r>
      </text>
    </comment>
    <comment ref="R41" authorId="0" shapeId="0" xr:uid="{645B2988-C283-4E58-A2D6-BF2CF81CE1A1}">
      <text>
        <r>
          <rPr>
            <b/>
            <sz val="9"/>
            <color indexed="81"/>
            <rFont val="MS P ゴシック"/>
            <family val="3"/>
            <charset val="128"/>
          </rPr>
          <t>ベスト記録
トラック：1/100秒
ﾌｨｰﾙﾄﾞ：㎝
の値</t>
        </r>
      </text>
    </comment>
    <comment ref="T41" authorId="0" shapeId="0" xr:uid="{3C7731CA-48DD-47BC-87A9-F6EC5688AD11}">
      <text>
        <r>
          <rPr>
            <b/>
            <sz val="9"/>
            <color indexed="81"/>
            <rFont val="MS P ゴシック"/>
            <family val="3"/>
            <charset val="128"/>
          </rPr>
          <t>複数出場する際でチーム名が同じ場合には、チーム毎にA・B・Cなどを記入する</t>
        </r>
      </text>
    </comment>
    <comment ref="U41" authorId="0" shapeId="0" xr:uid="{4C8B6D3B-1939-4230-918D-90172E7ABA5A}">
      <text>
        <r>
          <rPr>
            <b/>
            <sz val="9"/>
            <color indexed="81"/>
            <rFont val="MS P ゴシック"/>
            <family val="3"/>
            <charset val="128"/>
          </rPr>
          <t>プロ掲載順
チーム内でプログラムに掲載する順番を1～6で選択</t>
        </r>
      </text>
    </comment>
    <comment ref="E42" authorId="0" shapeId="0" xr:uid="{F1B67703-C555-4AF1-A41A-DDFB5874A1D0}">
      <text>
        <r>
          <rPr>
            <b/>
            <sz val="9"/>
            <color indexed="81"/>
            <rFont val="MS P ゴシック"/>
            <family val="3"/>
            <charset val="128"/>
          </rPr>
          <t>姓ﾌﾘｶﾞﾅ(式の答が間違えなら直接入力)</t>
        </r>
      </text>
    </comment>
    <comment ref="F42" authorId="0" shapeId="0" xr:uid="{834E8093-25D2-43B7-9C63-B1A546EDDA67}">
      <text>
        <r>
          <rPr>
            <b/>
            <sz val="9"/>
            <color indexed="81"/>
            <rFont val="MS P ゴシック"/>
            <family val="3"/>
            <charset val="128"/>
          </rPr>
          <t>名ﾌﾘｶﾞﾅ(式の答が間違えなら直接入力)</t>
        </r>
      </text>
    </comment>
    <comment ref="H42" authorId="0" shapeId="0" xr:uid="{2DA97EEA-C882-4BE6-9C59-A0754BC15BE1}">
      <text>
        <r>
          <rPr>
            <b/>
            <sz val="9"/>
            <color indexed="81"/>
            <rFont val="MS P ゴシック"/>
            <family val="3"/>
            <charset val="128"/>
          </rPr>
          <t>西暦で生年を入力</t>
        </r>
      </text>
    </comment>
    <comment ref="I42" authorId="0" shapeId="0" xr:uid="{BDF7C434-3AD1-4ACD-BC98-79E06E73B21B}">
      <text>
        <r>
          <rPr>
            <b/>
            <sz val="9"/>
            <color indexed="81"/>
            <rFont val="MS P ゴシック"/>
            <family val="3"/>
            <charset val="128"/>
          </rPr>
          <t>生月入力</t>
        </r>
        <r>
          <rPr>
            <sz val="9"/>
            <color indexed="81"/>
            <rFont val="MS P ゴシック"/>
            <family val="3"/>
            <charset val="128"/>
          </rPr>
          <t xml:space="preserve">
</t>
        </r>
      </text>
    </comment>
    <comment ref="J42" authorId="0" shapeId="0" xr:uid="{FF6C7A26-9BC5-425F-B3B3-5BF4B2E9F8FA}">
      <text>
        <r>
          <rPr>
            <b/>
            <sz val="9"/>
            <color indexed="81"/>
            <rFont val="MS P ゴシック"/>
            <family val="3"/>
            <charset val="128"/>
          </rPr>
          <t>生日入力</t>
        </r>
      </text>
    </comment>
    <comment ref="K42" authorId="0" shapeId="0" xr:uid="{5D5636D2-FF8F-4461-8F80-55EE61319351}">
      <text>
        <r>
          <rPr>
            <b/>
            <sz val="9"/>
            <color indexed="81"/>
            <rFont val="MS P ゴシック"/>
            <family val="3"/>
            <charset val="128"/>
          </rPr>
          <t>参加種目1
種目選択</t>
        </r>
      </text>
    </comment>
    <comment ref="L42" authorId="0" shapeId="0" xr:uid="{BD5BE89B-C105-49E8-A290-F730C7C2905B}">
      <text>
        <r>
          <rPr>
            <b/>
            <sz val="9"/>
            <color indexed="81"/>
            <rFont val="MS P ゴシック"/>
            <family val="3"/>
            <charset val="128"/>
          </rPr>
          <t>ベスト記録
トラック：分
の値</t>
        </r>
      </text>
    </comment>
    <comment ref="M42" authorId="0" shapeId="0" xr:uid="{E3F274BD-8A14-4FCB-8BC6-96FF150C72B1}">
      <text>
        <r>
          <rPr>
            <b/>
            <sz val="9"/>
            <color indexed="81"/>
            <rFont val="MS P ゴシック"/>
            <family val="3"/>
            <charset val="128"/>
          </rPr>
          <t xml:space="preserve">ベスト記録
トラック：秒
フィールド：m
の値
</t>
        </r>
      </text>
    </comment>
    <comment ref="N42" authorId="0" shapeId="0" xr:uid="{02CFFBF3-7178-4655-B28A-78CC37B03393}">
      <text>
        <r>
          <rPr>
            <b/>
            <sz val="9"/>
            <color indexed="81"/>
            <rFont val="MS P ゴシック"/>
            <family val="3"/>
            <charset val="128"/>
          </rPr>
          <t>ベスト記録
トラック：1/100秒
ﾌｨｰﾙﾄﾞ：㎝
の値</t>
        </r>
      </text>
    </comment>
    <comment ref="O42" authorId="0" shapeId="0" xr:uid="{ACC8DE52-3899-4FF6-A43F-06DF65374F31}">
      <text>
        <r>
          <rPr>
            <b/>
            <sz val="9"/>
            <color indexed="81"/>
            <rFont val="MS P ゴシック"/>
            <family val="3"/>
            <charset val="128"/>
          </rPr>
          <t>参加種目2
種目選択</t>
        </r>
      </text>
    </comment>
    <comment ref="P42" authorId="0" shapeId="0" xr:uid="{2607A1B8-D09D-4F6A-B009-29A717F19B04}">
      <text>
        <r>
          <rPr>
            <b/>
            <sz val="9"/>
            <color indexed="81"/>
            <rFont val="MS P ゴシック"/>
            <family val="3"/>
            <charset val="128"/>
          </rPr>
          <t>ベスト記録
トラック：分
の値</t>
        </r>
      </text>
    </comment>
    <comment ref="Q42" authorId="0" shapeId="0" xr:uid="{65FA3BCF-AD96-4527-854F-8061D5AB706E}">
      <text>
        <r>
          <rPr>
            <b/>
            <sz val="9"/>
            <color indexed="81"/>
            <rFont val="MS P ゴシック"/>
            <family val="3"/>
            <charset val="128"/>
          </rPr>
          <t xml:space="preserve">ベスト記録
トラック：秒
フィールド：m
の値
</t>
        </r>
      </text>
    </comment>
    <comment ref="R42" authorId="0" shapeId="0" xr:uid="{08CC1598-1AF3-4D92-B5A6-B8737D3B618B}">
      <text>
        <r>
          <rPr>
            <b/>
            <sz val="9"/>
            <color indexed="81"/>
            <rFont val="MS P ゴシック"/>
            <family val="3"/>
            <charset val="128"/>
          </rPr>
          <t>ベスト記録
トラック：1/100秒
ﾌｨｰﾙﾄﾞ：㎝
の値</t>
        </r>
      </text>
    </comment>
    <comment ref="T42" authorId="0" shapeId="0" xr:uid="{E714BC8A-D06D-40EB-8641-AB1121917648}">
      <text>
        <r>
          <rPr>
            <b/>
            <sz val="9"/>
            <color indexed="81"/>
            <rFont val="MS P ゴシック"/>
            <family val="3"/>
            <charset val="128"/>
          </rPr>
          <t>複数出場する際でチーム名が同じ場合には、チーム毎にA・B・Cなどを記入する</t>
        </r>
      </text>
    </comment>
    <comment ref="U42" authorId="0" shapeId="0" xr:uid="{E9563D67-14AD-4532-AFB3-75EAF16ABDE0}">
      <text>
        <r>
          <rPr>
            <b/>
            <sz val="9"/>
            <color indexed="81"/>
            <rFont val="MS P ゴシック"/>
            <family val="3"/>
            <charset val="128"/>
          </rPr>
          <t>プロ掲載順
チーム内でプログラムに掲載する順番を1～6で選択</t>
        </r>
      </text>
    </comment>
    <comment ref="E43" authorId="0" shapeId="0" xr:uid="{9B6DF2A9-E0CA-48FF-8E6A-1AC8BC3233EA}">
      <text>
        <r>
          <rPr>
            <b/>
            <sz val="9"/>
            <color indexed="81"/>
            <rFont val="MS P ゴシック"/>
            <family val="3"/>
            <charset val="128"/>
          </rPr>
          <t>姓ﾌﾘｶﾞﾅ(式の答が間違えなら直接入力)</t>
        </r>
      </text>
    </comment>
    <comment ref="F43" authorId="0" shapeId="0" xr:uid="{28D6FE4B-E448-4411-AFAE-01410743BF2B}">
      <text>
        <r>
          <rPr>
            <b/>
            <sz val="9"/>
            <color indexed="81"/>
            <rFont val="MS P ゴシック"/>
            <family val="3"/>
            <charset val="128"/>
          </rPr>
          <t>名ﾌﾘｶﾞﾅ(式の答が間違えなら直接入力)</t>
        </r>
      </text>
    </comment>
    <comment ref="H43" authorId="0" shapeId="0" xr:uid="{20A8FDDD-DAB8-48E7-BA4A-84FD836A5671}">
      <text>
        <r>
          <rPr>
            <b/>
            <sz val="9"/>
            <color indexed="81"/>
            <rFont val="MS P ゴシック"/>
            <family val="3"/>
            <charset val="128"/>
          </rPr>
          <t>西暦で生年を入力</t>
        </r>
      </text>
    </comment>
    <comment ref="I43" authorId="0" shapeId="0" xr:uid="{D9DD9A52-4956-43EA-8842-35724E173AC2}">
      <text>
        <r>
          <rPr>
            <b/>
            <sz val="9"/>
            <color indexed="81"/>
            <rFont val="MS P ゴシック"/>
            <family val="3"/>
            <charset val="128"/>
          </rPr>
          <t>生月入力</t>
        </r>
        <r>
          <rPr>
            <sz val="9"/>
            <color indexed="81"/>
            <rFont val="MS P ゴシック"/>
            <family val="3"/>
            <charset val="128"/>
          </rPr>
          <t xml:space="preserve">
</t>
        </r>
      </text>
    </comment>
    <comment ref="J43" authorId="0" shapeId="0" xr:uid="{F240C9E1-799A-4687-9C9A-DEF40BB9C144}">
      <text>
        <r>
          <rPr>
            <b/>
            <sz val="9"/>
            <color indexed="81"/>
            <rFont val="MS P ゴシック"/>
            <family val="3"/>
            <charset val="128"/>
          </rPr>
          <t>生日入力</t>
        </r>
      </text>
    </comment>
    <comment ref="K43" authorId="0" shapeId="0" xr:uid="{A99881EF-0F18-405A-A678-47F3CB3DF997}">
      <text>
        <r>
          <rPr>
            <b/>
            <sz val="9"/>
            <color indexed="81"/>
            <rFont val="MS P ゴシック"/>
            <family val="3"/>
            <charset val="128"/>
          </rPr>
          <t>参加種目1
種目選択</t>
        </r>
      </text>
    </comment>
    <comment ref="L43" authorId="0" shapeId="0" xr:uid="{4B9B26AC-D159-41F3-ACA7-4FF3A3F7DDAD}">
      <text>
        <r>
          <rPr>
            <b/>
            <sz val="9"/>
            <color indexed="81"/>
            <rFont val="MS P ゴシック"/>
            <family val="3"/>
            <charset val="128"/>
          </rPr>
          <t>ベスト記録
トラック：分
の値</t>
        </r>
      </text>
    </comment>
    <comment ref="M43" authorId="0" shapeId="0" xr:uid="{1E1A562D-D902-421C-9BF8-8CA1B9BE689E}">
      <text>
        <r>
          <rPr>
            <b/>
            <sz val="9"/>
            <color indexed="81"/>
            <rFont val="MS P ゴシック"/>
            <family val="3"/>
            <charset val="128"/>
          </rPr>
          <t xml:space="preserve">ベスト記録
トラック：秒
フィールド：m
の値
</t>
        </r>
      </text>
    </comment>
    <comment ref="N43" authorId="0" shapeId="0" xr:uid="{22C04544-F12E-476F-A249-3DA8A67E58C2}">
      <text>
        <r>
          <rPr>
            <b/>
            <sz val="9"/>
            <color indexed="81"/>
            <rFont val="MS P ゴシック"/>
            <family val="3"/>
            <charset val="128"/>
          </rPr>
          <t>ベスト記録
トラック：1/100秒
ﾌｨｰﾙﾄﾞ：㎝
の値</t>
        </r>
      </text>
    </comment>
    <comment ref="O43" authorId="0" shapeId="0" xr:uid="{1176306E-5738-4AC8-851A-657B5EC5E44E}">
      <text>
        <r>
          <rPr>
            <b/>
            <sz val="9"/>
            <color indexed="81"/>
            <rFont val="MS P ゴシック"/>
            <family val="3"/>
            <charset val="128"/>
          </rPr>
          <t>参加種目2
種目選択</t>
        </r>
      </text>
    </comment>
    <comment ref="P43" authorId="0" shapeId="0" xr:uid="{840ECF3A-BF7F-4069-950A-FE01A4A7F80E}">
      <text>
        <r>
          <rPr>
            <b/>
            <sz val="9"/>
            <color indexed="81"/>
            <rFont val="MS P ゴシック"/>
            <family val="3"/>
            <charset val="128"/>
          </rPr>
          <t>ベスト記録
トラック：分
の値</t>
        </r>
      </text>
    </comment>
    <comment ref="Q43" authorId="0" shapeId="0" xr:uid="{9E25C4DC-D3AF-48A5-A8AB-8D8457606636}">
      <text>
        <r>
          <rPr>
            <b/>
            <sz val="9"/>
            <color indexed="81"/>
            <rFont val="MS P ゴシック"/>
            <family val="3"/>
            <charset val="128"/>
          </rPr>
          <t xml:space="preserve">ベスト記録
トラック：秒
フィールド：m
の値
</t>
        </r>
      </text>
    </comment>
    <comment ref="R43" authorId="0" shapeId="0" xr:uid="{100416C8-21F8-4F1F-988E-1425D639525F}">
      <text>
        <r>
          <rPr>
            <b/>
            <sz val="9"/>
            <color indexed="81"/>
            <rFont val="MS P ゴシック"/>
            <family val="3"/>
            <charset val="128"/>
          </rPr>
          <t>ベスト記録
トラック：1/100秒
ﾌｨｰﾙﾄﾞ：㎝
の値</t>
        </r>
      </text>
    </comment>
    <comment ref="T43" authorId="0" shapeId="0" xr:uid="{862D8863-6DA9-450E-94C9-11597D3B82A2}">
      <text>
        <r>
          <rPr>
            <b/>
            <sz val="9"/>
            <color indexed="81"/>
            <rFont val="MS P ゴシック"/>
            <family val="3"/>
            <charset val="128"/>
          </rPr>
          <t>複数出場する際でチーム名が同じ場合には、チーム毎にA・B・Cなどを記入する</t>
        </r>
      </text>
    </comment>
    <comment ref="U43" authorId="0" shapeId="0" xr:uid="{B472825D-DB88-47B3-9F6A-1859225927DC}">
      <text>
        <r>
          <rPr>
            <b/>
            <sz val="9"/>
            <color indexed="81"/>
            <rFont val="MS P ゴシック"/>
            <family val="3"/>
            <charset val="128"/>
          </rPr>
          <t>プロ掲載順
チーム内でプログラムに掲載する順番を1～6で選択</t>
        </r>
      </text>
    </comment>
    <comment ref="E44" authorId="0" shapeId="0" xr:uid="{06F3A83F-ED97-4FBB-9E84-05F248242164}">
      <text>
        <r>
          <rPr>
            <b/>
            <sz val="9"/>
            <color indexed="81"/>
            <rFont val="MS P ゴシック"/>
            <family val="3"/>
            <charset val="128"/>
          </rPr>
          <t>姓ﾌﾘｶﾞﾅ(式の答が間違えなら直接入力)</t>
        </r>
      </text>
    </comment>
    <comment ref="F44" authorId="0" shapeId="0" xr:uid="{25D84451-29E4-41F4-994E-F6FF69E81233}">
      <text>
        <r>
          <rPr>
            <b/>
            <sz val="9"/>
            <color indexed="81"/>
            <rFont val="MS P ゴシック"/>
            <family val="3"/>
            <charset val="128"/>
          </rPr>
          <t>名ﾌﾘｶﾞﾅ(式の答が間違えなら直接入力)</t>
        </r>
      </text>
    </comment>
    <comment ref="H44" authorId="0" shapeId="0" xr:uid="{B3BDF6A4-B8AE-41E1-8F36-2AEADCFA1B60}">
      <text>
        <r>
          <rPr>
            <b/>
            <sz val="9"/>
            <color indexed="81"/>
            <rFont val="MS P ゴシック"/>
            <family val="3"/>
            <charset val="128"/>
          </rPr>
          <t>西暦で生年を入力</t>
        </r>
      </text>
    </comment>
    <comment ref="I44" authorId="0" shapeId="0" xr:uid="{DEAE1021-491A-4FF5-92B4-3CABD493B2A2}">
      <text>
        <r>
          <rPr>
            <b/>
            <sz val="9"/>
            <color indexed="81"/>
            <rFont val="MS P ゴシック"/>
            <family val="3"/>
            <charset val="128"/>
          </rPr>
          <t>生月入力</t>
        </r>
        <r>
          <rPr>
            <sz val="9"/>
            <color indexed="81"/>
            <rFont val="MS P ゴシック"/>
            <family val="3"/>
            <charset val="128"/>
          </rPr>
          <t xml:space="preserve">
</t>
        </r>
      </text>
    </comment>
    <comment ref="J44" authorId="0" shapeId="0" xr:uid="{2B870473-BB7E-48EE-9C29-91858F7D2FE2}">
      <text>
        <r>
          <rPr>
            <b/>
            <sz val="9"/>
            <color indexed="81"/>
            <rFont val="MS P ゴシック"/>
            <family val="3"/>
            <charset val="128"/>
          </rPr>
          <t>生日入力</t>
        </r>
      </text>
    </comment>
    <comment ref="K44" authorId="0" shapeId="0" xr:uid="{28FA1C49-01BA-4A00-A386-D2524660F235}">
      <text>
        <r>
          <rPr>
            <b/>
            <sz val="9"/>
            <color indexed="81"/>
            <rFont val="MS P ゴシック"/>
            <family val="3"/>
            <charset val="128"/>
          </rPr>
          <t>参加種目1
種目選択</t>
        </r>
      </text>
    </comment>
    <comment ref="L44" authorId="0" shapeId="0" xr:uid="{D92F9CFD-8E43-4C1D-88E7-9000AF528D7D}">
      <text>
        <r>
          <rPr>
            <b/>
            <sz val="9"/>
            <color indexed="81"/>
            <rFont val="MS P ゴシック"/>
            <family val="3"/>
            <charset val="128"/>
          </rPr>
          <t>ベスト記録
トラック：分
の値</t>
        </r>
      </text>
    </comment>
    <comment ref="M44" authorId="0" shapeId="0" xr:uid="{EA4C1C5A-0A9B-4F22-8E53-1B92FECCA563}">
      <text>
        <r>
          <rPr>
            <b/>
            <sz val="9"/>
            <color indexed="81"/>
            <rFont val="MS P ゴシック"/>
            <family val="3"/>
            <charset val="128"/>
          </rPr>
          <t xml:space="preserve">ベスト記録
トラック：秒
フィールド：m
の値
</t>
        </r>
      </text>
    </comment>
    <comment ref="N44" authorId="0" shapeId="0" xr:uid="{31A0D212-23DE-4C23-8D9D-17E88061A732}">
      <text>
        <r>
          <rPr>
            <b/>
            <sz val="9"/>
            <color indexed="81"/>
            <rFont val="MS P ゴシック"/>
            <family val="3"/>
            <charset val="128"/>
          </rPr>
          <t>ベスト記録
トラック：1/100秒
ﾌｨｰﾙﾄﾞ：㎝
の値</t>
        </r>
      </text>
    </comment>
    <comment ref="O44" authorId="0" shapeId="0" xr:uid="{20FC9A49-CAB3-40E6-B871-B71B3C7E3773}">
      <text>
        <r>
          <rPr>
            <b/>
            <sz val="9"/>
            <color indexed="81"/>
            <rFont val="MS P ゴシック"/>
            <family val="3"/>
            <charset val="128"/>
          </rPr>
          <t>参加種目2
種目選択</t>
        </r>
      </text>
    </comment>
    <comment ref="P44" authorId="0" shapeId="0" xr:uid="{E9643FF7-C171-46C3-894D-25FACAB4A2CF}">
      <text>
        <r>
          <rPr>
            <b/>
            <sz val="9"/>
            <color indexed="81"/>
            <rFont val="MS P ゴシック"/>
            <family val="3"/>
            <charset val="128"/>
          </rPr>
          <t>ベスト記録
トラック：分
の値</t>
        </r>
      </text>
    </comment>
    <comment ref="Q44" authorId="0" shapeId="0" xr:uid="{4FA07DA3-3191-4AAE-B793-13F43D511B25}">
      <text>
        <r>
          <rPr>
            <b/>
            <sz val="9"/>
            <color indexed="81"/>
            <rFont val="MS P ゴシック"/>
            <family val="3"/>
            <charset val="128"/>
          </rPr>
          <t xml:space="preserve">ベスト記録
トラック：秒
フィールド：m
の値
</t>
        </r>
      </text>
    </comment>
    <comment ref="R44" authorId="0" shapeId="0" xr:uid="{8A97B130-C0E4-49EE-8395-204390608255}">
      <text>
        <r>
          <rPr>
            <b/>
            <sz val="9"/>
            <color indexed="81"/>
            <rFont val="MS P ゴシック"/>
            <family val="3"/>
            <charset val="128"/>
          </rPr>
          <t>ベスト記録
トラック：1/100秒
ﾌｨｰﾙﾄﾞ：㎝
の値</t>
        </r>
      </text>
    </comment>
    <comment ref="T44" authorId="0" shapeId="0" xr:uid="{2661B4FE-56A1-4C5F-A63B-8084E267B567}">
      <text>
        <r>
          <rPr>
            <b/>
            <sz val="9"/>
            <color indexed="81"/>
            <rFont val="MS P ゴシック"/>
            <family val="3"/>
            <charset val="128"/>
          </rPr>
          <t>複数出場する際でチーム名が同じ場合には、チーム毎にA・B・Cなどを記入する</t>
        </r>
      </text>
    </comment>
    <comment ref="U44" authorId="0" shapeId="0" xr:uid="{BC73DFDA-3289-4DF0-A8F3-09348E5A847E}">
      <text>
        <r>
          <rPr>
            <b/>
            <sz val="9"/>
            <color indexed="81"/>
            <rFont val="MS P ゴシック"/>
            <family val="3"/>
            <charset val="128"/>
          </rPr>
          <t>プロ掲載順
チーム内でプログラムに掲載する順番を1～6で選択</t>
        </r>
      </text>
    </comment>
    <comment ref="E45" authorId="0" shapeId="0" xr:uid="{D3C5BFC1-BAC9-470B-9D8D-83C393473C03}">
      <text>
        <r>
          <rPr>
            <b/>
            <sz val="9"/>
            <color indexed="81"/>
            <rFont val="MS P ゴシック"/>
            <family val="3"/>
            <charset val="128"/>
          </rPr>
          <t>姓ﾌﾘｶﾞﾅ(式の答が間違えなら直接入力)</t>
        </r>
      </text>
    </comment>
    <comment ref="F45" authorId="0" shapeId="0" xr:uid="{379E04BB-187B-4D67-A351-124CB176AA04}">
      <text>
        <r>
          <rPr>
            <b/>
            <sz val="9"/>
            <color indexed="81"/>
            <rFont val="MS P ゴシック"/>
            <family val="3"/>
            <charset val="128"/>
          </rPr>
          <t>名ﾌﾘｶﾞﾅ(式の答が間違えなら直接入力)</t>
        </r>
      </text>
    </comment>
    <comment ref="H45" authorId="0" shapeId="0" xr:uid="{6E3CAFA1-F5CC-4394-A9FC-5C6782D79880}">
      <text>
        <r>
          <rPr>
            <b/>
            <sz val="9"/>
            <color indexed="81"/>
            <rFont val="MS P ゴシック"/>
            <family val="3"/>
            <charset val="128"/>
          </rPr>
          <t>西暦で生年を入力</t>
        </r>
      </text>
    </comment>
    <comment ref="I45" authorId="0" shapeId="0" xr:uid="{7DBE87E2-FE95-4270-A83E-D8873E47E529}">
      <text>
        <r>
          <rPr>
            <b/>
            <sz val="9"/>
            <color indexed="81"/>
            <rFont val="MS P ゴシック"/>
            <family val="3"/>
            <charset val="128"/>
          </rPr>
          <t>生月入力</t>
        </r>
        <r>
          <rPr>
            <sz val="9"/>
            <color indexed="81"/>
            <rFont val="MS P ゴシック"/>
            <family val="3"/>
            <charset val="128"/>
          </rPr>
          <t xml:space="preserve">
</t>
        </r>
      </text>
    </comment>
    <comment ref="J45" authorId="0" shapeId="0" xr:uid="{3A498635-C337-462F-8FBE-56C7C09E5CFC}">
      <text>
        <r>
          <rPr>
            <b/>
            <sz val="9"/>
            <color indexed="81"/>
            <rFont val="MS P ゴシック"/>
            <family val="3"/>
            <charset val="128"/>
          </rPr>
          <t>生日入力</t>
        </r>
      </text>
    </comment>
    <comment ref="K45" authorId="0" shapeId="0" xr:uid="{5E00A6D6-429E-48E5-939E-2893E78E1B46}">
      <text>
        <r>
          <rPr>
            <b/>
            <sz val="9"/>
            <color indexed="81"/>
            <rFont val="MS P ゴシック"/>
            <family val="3"/>
            <charset val="128"/>
          </rPr>
          <t>参加種目1
種目選択</t>
        </r>
      </text>
    </comment>
    <comment ref="L45" authorId="0" shapeId="0" xr:uid="{6CE0ED32-8629-4F01-A543-BE27618E1563}">
      <text>
        <r>
          <rPr>
            <b/>
            <sz val="9"/>
            <color indexed="81"/>
            <rFont val="MS P ゴシック"/>
            <family val="3"/>
            <charset val="128"/>
          </rPr>
          <t>ベスト記録
トラック：分
の値</t>
        </r>
      </text>
    </comment>
    <comment ref="M45" authorId="0" shapeId="0" xr:uid="{EA29490F-B0E2-4192-A95F-13A7D8B1184E}">
      <text>
        <r>
          <rPr>
            <b/>
            <sz val="9"/>
            <color indexed="81"/>
            <rFont val="MS P ゴシック"/>
            <family val="3"/>
            <charset val="128"/>
          </rPr>
          <t xml:space="preserve">ベスト記録
トラック：秒
フィールド：m
の値
</t>
        </r>
      </text>
    </comment>
    <comment ref="N45" authorId="0" shapeId="0" xr:uid="{2C7D1569-80AE-45C4-AA49-F31F4B592756}">
      <text>
        <r>
          <rPr>
            <b/>
            <sz val="9"/>
            <color indexed="81"/>
            <rFont val="MS P ゴシック"/>
            <family val="3"/>
            <charset val="128"/>
          </rPr>
          <t>ベスト記録
トラック：1/100秒
ﾌｨｰﾙﾄﾞ：㎝
の値</t>
        </r>
      </text>
    </comment>
    <comment ref="O45" authorId="0" shapeId="0" xr:uid="{71458786-4F44-4FFC-B329-B102EF854105}">
      <text>
        <r>
          <rPr>
            <b/>
            <sz val="9"/>
            <color indexed="81"/>
            <rFont val="MS P ゴシック"/>
            <family val="3"/>
            <charset val="128"/>
          </rPr>
          <t>参加種目2
種目選択</t>
        </r>
      </text>
    </comment>
    <comment ref="P45" authorId="0" shapeId="0" xr:uid="{B218EF14-E9E9-4D15-ADEA-32824E59FE3D}">
      <text>
        <r>
          <rPr>
            <b/>
            <sz val="9"/>
            <color indexed="81"/>
            <rFont val="MS P ゴシック"/>
            <family val="3"/>
            <charset val="128"/>
          </rPr>
          <t>ベスト記録
トラック：分
の値</t>
        </r>
      </text>
    </comment>
    <comment ref="Q45" authorId="0" shapeId="0" xr:uid="{2D7AAC19-3881-44B4-8E28-7BB972286EAA}">
      <text>
        <r>
          <rPr>
            <b/>
            <sz val="9"/>
            <color indexed="81"/>
            <rFont val="MS P ゴシック"/>
            <family val="3"/>
            <charset val="128"/>
          </rPr>
          <t xml:space="preserve">ベスト記録
トラック：秒
フィールド：m
の値
</t>
        </r>
      </text>
    </comment>
    <comment ref="R45" authorId="0" shapeId="0" xr:uid="{6A00216C-8E9B-4D0D-839C-E2493EBBA2F9}">
      <text>
        <r>
          <rPr>
            <b/>
            <sz val="9"/>
            <color indexed="81"/>
            <rFont val="MS P ゴシック"/>
            <family val="3"/>
            <charset val="128"/>
          </rPr>
          <t>ベスト記録
トラック：1/100秒
ﾌｨｰﾙﾄﾞ：㎝
の値</t>
        </r>
      </text>
    </comment>
    <comment ref="T45" authorId="0" shapeId="0" xr:uid="{5002169A-9702-41DB-AA64-EEF5FB8E89A3}">
      <text>
        <r>
          <rPr>
            <b/>
            <sz val="9"/>
            <color indexed="81"/>
            <rFont val="MS P ゴシック"/>
            <family val="3"/>
            <charset val="128"/>
          </rPr>
          <t>複数出場する際でチーム名が同じ場合には、チーム毎にA・B・Cなどを記入する</t>
        </r>
      </text>
    </comment>
    <comment ref="U45" authorId="0" shapeId="0" xr:uid="{548A75A3-AA56-4252-97B5-C867E58AF6DB}">
      <text>
        <r>
          <rPr>
            <b/>
            <sz val="9"/>
            <color indexed="81"/>
            <rFont val="MS P ゴシック"/>
            <family val="3"/>
            <charset val="128"/>
          </rPr>
          <t>プロ掲載順
チーム内でプログラムに掲載する順番を1～6で選択</t>
        </r>
      </text>
    </comment>
    <comment ref="E46" authorId="0" shapeId="0" xr:uid="{3EA94ABF-76FE-4468-AB18-BB539E63DB2D}">
      <text>
        <r>
          <rPr>
            <b/>
            <sz val="9"/>
            <color indexed="81"/>
            <rFont val="MS P ゴシック"/>
            <family val="3"/>
            <charset val="128"/>
          </rPr>
          <t>姓ﾌﾘｶﾞﾅ(式の答が間違えなら直接入力)</t>
        </r>
      </text>
    </comment>
    <comment ref="F46" authorId="0" shapeId="0" xr:uid="{CE55CC6D-D405-485A-B4B8-F64D71B655D7}">
      <text>
        <r>
          <rPr>
            <b/>
            <sz val="9"/>
            <color indexed="81"/>
            <rFont val="MS P ゴシック"/>
            <family val="3"/>
            <charset val="128"/>
          </rPr>
          <t>名ﾌﾘｶﾞﾅ(式の答が間違えなら直接入力)</t>
        </r>
      </text>
    </comment>
    <comment ref="H46" authorId="0" shapeId="0" xr:uid="{5CCA6163-EA19-4241-B33A-F6F5A0A14B87}">
      <text>
        <r>
          <rPr>
            <b/>
            <sz val="9"/>
            <color indexed="81"/>
            <rFont val="MS P ゴシック"/>
            <family val="3"/>
            <charset val="128"/>
          </rPr>
          <t>西暦で生年を入力</t>
        </r>
      </text>
    </comment>
    <comment ref="I46" authorId="0" shapeId="0" xr:uid="{8C6B6293-2FB6-4578-B39B-3BA2C2ADF79C}">
      <text>
        <r>
          <rPr>
            <b/>
            <sz val="9"/>
            <color indexed="81"/>
            <rFont val="MS P ゴシック"/>
            <family val="3"/>
            <charset val="128"/>
          </rPr>
          <t>生月入力</t>
        </r>
        <r>
          <rPr>
            <sz val="9"/>
            <color indexed="81"/>
            <rFont val="MS P ゴシック"/>
            <family val="3"/>
            <charset val="128"/>
          </rPr>
          <t xml:space="preserve">
</t>
        </r>
      </text>
    </comment>
    <comment ref="J46" authorId="0" shapeId="0" xr:uid="{3BCE9052-ABDC-4C52-94ED-F77257D833A8}">
      <text>
        <r>
          <rPr>
            <b/>
            <sz val="9"/>
            <color indexed="81"/>
            <rFont val="MS P ゴシック"/>
            <family val="3"/>
            <charset val="128"/>
          </rPr>
          <t>生日入力</t>
        </r>
      </text>
    </comment>
    <comment ref="K46" authorId="0" shapeId="0" xr:uid="{F76C3179-645B-429E-A34B-F8396D8C1B55}">
      <text>
        <r>
          <rPr>
            <b/>
            <sz val="9"/>
            <color indexed="81"/>
            <rFont val="MS P ゴシック"/>
            <family val="3"/>
            <charset val="128"/>
          </rPr>
          <t>参加種目1
種目選択</t>
        </r>
      </text>
    </comment>
    <comment ref="L46" authorId="0" shapeId="0" xr:uid="{B7EF4461-CE0D-4312-B0A2-8D7063DCABCC}">
      <text>
        <r>
          <rPr>
            <b/>
            <sz val="9"/>
            <color indexed="81"/>
            <rFont val="MS P ゴシック"/>
            <family val="3"/>
            <charset val="128"/>
          </rPr>
          <t>ベスト記録
トラック：分
の値</t>
        </r>
      </text>
    </comment>
    <comment ref="M46" authorId="0" shapeId="0" xr:uid="{91221317-9F72-4CC2-B40C-F6C19CEC79C3}">
      <text>
        <r>
          <rPr>
            <b/>
            <sz val="9"/>
            <color indexed="81"/>
            <rFont val="MS P ゴシック"/>
            <family val="3"/>
            <charset val="128"/>
          </rPr>
          <t xml:space="preserve">ベスト記録
トラック：秒
フィールド：m
の値
</t>
        </r>
      </text>
    </comment>
    <comment ref="N46" authorId="0" shapeId="0" xr:uid="{752CC931-5A8A-4206-A57B-5782C4843F77}">
      <text>
        <r>
          <rPr>
            <b/>
            <sz val="9"/>
            <color indexed="81"/>
            <rFont val="MS P ゴシック"/>
            <family val="3"/>
            <charset val="128"/>
          </rPr>
          <t>ベスト記録
トラック：1/100秒
ﾌｨｰﾙﾄﾞ：㎝
の値</t>
        </r>
      </text>
    </comment>
    <comment ref="O46" authorId="0" shapeId="0" xr:uid="{1E99844A-062B-4572-A412-CD5F26D95EB0}">
      <text>
        <r>
          <rPr>
            <b/>
            <sz val="9"/>
            <color indexed="81"/>
            <rFont val="MS P ゴシック"/>
            <family val="3"/>
            <charset val="128"/>
          </rPr>
          <t>参加種目2
種目選択</t>
        </r>
      </text>
    </comment>
    <comment ref="P46" authorId="0" shapeId="0" xr:uid="{8650B3FA-5CB3-449F-B624-93A613D5E146}">
      <text>
        <r>
          <rPr>
            <b/>
            <sz val="9"/>
            <color indexed="81"/>
            <rFont val="MS P ゴシック"/>
            <family val="3"/>
            <charset val="128"/>
          </rPr>
          <t>ベスト記録
トラック：分
の値</t>
        </r>
      </text>
    </comment>
    <comment ref="Q46" authorId="0" shapeId="0" xr:uid="{B0279D65-D7A5-4D7D-8032-F750096EC244}">
      <text>
        <r>
          <rPr>
            <b/>
            <sz val="9"/>
            <color indexed="81"/>
            <rFont val="MS P ゴシック"/>
            <family val="3"/>
            <charset val="128"/>
          </rPr>
          <t xml:space="preserve">ベスト記録
トラック：秒
フィールド：m
の値
</t>
        </r>
      </text>
    </comment>
    <comment ref="R46" authorId="0" shapeId="0" xr:uid="{8DCAEAA8-0358-4F4A-8581-4C239F6A34A1}">
      <text>
        <r>
          <rPr>
            <b/>
            <sz val="9"/>
            <color indexed="81"/>
            <rFont val="MS P ゴシック"/>
            <family val="3"/>
            <charset val="128"/>
          </rPr>
          <t>ベスト記録
トラック：1/100秒
ﾌｨｰﾙﾄﾞ：㎝
の値</t>
        </r>
      </text>
    </comment>
    <comment ref="T46" authorId="0" shapeId="0" xr:uid="{B7AB9923-22F0-44DF-9F35-4D162AE89478}">
      <text>
        <r>
          <rPr>
            <b/>
            <sz val="9"/>
            <color indexed="81"/>
            <rFont val="MS P ゴシック"/>
            <family val="3"/>
            <charset val="128"/>
          </rPr>
          <t>複数出場する際でチーム名が同じ場合には、チーム毎にA・B・Cなどを記入する</t>
        </r>
      </text>
    </comment>
    <comment ref="U46" authorId="0" shapeId="0" xr:uid="{D0AAA31E-F815-4901-9A7C-3BE20BE99497}">
      <text>
        <r>
          <rPr>
            <b/>
            <sz val="9"/>
            <color indexed="81"/>
            <rFont val="MS P ゴシック"/>
            <family val="3"/>
            <charset val="128"/>
          </rPr>
          <t>プロ掲載順
チーム内でプログラムに掲載する順番を1～6で選択</t>
        </r>
      </text>
    </comment>
    <comment ref="E47" authorId="0" shapeId="0" xr:uid="{C2B05A09-60A3-4530-83FE-7D6F56D53F6B}">
      <text>
        <r>
          <rPr>
            <b/>
            <sz val="9"/>
            <color indexed="81"/>
            <rFont val="MS P ゴシック"/>
            <family val="3"/>
            <charset val="128"/>
          </rPr>
          <t>姓ﾌﾘｶﾞﾅ(式の答が間違えなら直接入力)</t>
        </r>
      </text>
    </comment>
    <comment ref="F47" authorId="0" shapeId="0" xr:uid="{FED40309-5500-469E-B1A2-CC3CE2A03471}">
      <text>
        <r>
          <rPr>
            <b/>
            <sz val="9"/>
            <color indexed="81"/>
            <rFont val="MS P ゴシック"/>
            <family val="3"/>
            <charset val="128"/>
          </rPr>
          <t>名ﾌﾘｶﾞﾅ(式の答が間違えなら直接入力)</t>
        </r>
      </text>
    </comment>
    <comment ref="H47" authorId="0" shapeId="0" xr:uid="{BCFAD6FA-D429-432B-AB86-694877201721}">
      <text>
        <r>
          <rPr>
            <b/>
            <sz val="9"/>
            <color indexed="81"/>
            <rFont val="MS P ゴシック"/>
            <family val="3"/>
            <charset val="128"/>
          </rPr>
          <t>西暦で生年を入力</t>
        </r>
      </text>
    </comment>
    <comment ref="I47" authorId="0" shapeId="0" xr:uid="{8F09EB5E-9B9A-4EE2-966F-53EEF92E87DB}">
      <text>
        <r>
          <rPr>
            <b/>
            <sz val="9"/>
            <color indexed="81"/>
            <rFont val="MS P ゴシック"/>
            <family val="3"/>
            <charset val="128"/>
          </rPr>
          <t>生月入力</t>
        </r>
        <r>
          <rPr>
            <sz val="9"/>
            <color indexed="81"/>
            <rFont val="MS P ゴシック"/>
            <family val="3"/>
            <charset val="128"/>
          </rPr>
          <t xml:space="preserve">
</t>
        </r>
      </text>
    </comment>
    <comment ref="J47" authorId="0" shapeId="0" xr:uid="{D3A9D3B7-84ED-4B0F-B010-E006B39E4FAD}">
      <text>
        <r>
          <rPr>
            <b/>
            <sz val="9"/>
            <color indexed="81"/>
            <rFont val="MS P ゴシック"/>
            <family val="3"/>
            <charset val="128"/>
          </rPr>
          <t>生日入力</t>
        </r>
      </text>
    </comment>
    <comment ref="K47" authorId="0" shapeId="0" xr:uid="{85307093-169A-4476-857A-F2E2AB30C626}">
      <text>
        <r>
          <rPr>
            <b/>
            <sz val="9"/>
            <color indexed="81"/>
            <rFont val="MS P ゴシック"/>
            <family val="3"/>
            <charset val="128"/>
          </rPr>
          <t>参加種目1
種目選択</t>
        </r>
      </text>
    </comment>
    <comment ref="L47" authorId="0" shapeId="0" xr:uid="{460813B2-E51C-474C-967C-8F5139771FE9}">
      <text>
        <r>
          <rPr>
            <b/>
            <sz val="9"/>
            <color indexed="81"/>
            <rFont val="MS P ゴシック"/>
            <family val="3"/>
            <charset val="128"/>
          </rPr>
          <t>ベスト記録
トラック：分
の値</t>
        </r>
      </text>
    </comment>
    <comment ref="M47" authorId="0" shapeId="0" xr:uid="{C1F77AB2-7DAA-43AD-A9BB-68E47B596B7D}">
      <text>
        <r>
          <rPr>
            <b/>
            <sz val="9"/>
            <color indexed="81"/>
            <rFont val="MS P ゴシック"/>
            <family val="3"/>
            <charset val="128"/>
          </rPr>
          <t xml:space="preserve">ベスト記録
トラック：秒
フィールド：m
の値
</t>
        </r>
      </text>
    </comment>
    <comment ref="N47" authorId="0" shapeId="0" xr:uid="{D414264A-37BF-418C-BB2B-A5989CBB1A25}">
      <text>
        <r>
          <rPr>
            <b/>
            <sz val="9"/>
            <color indexed="81"/>
            <rFont val="MS P ゴシック"/>
            <family val="3"/>
            <charset val="128"/>
          </rPr>
          <t>ベスト記録
トラック：1/100秒
ﾌｨｰﾙﾄﾞ：㎝
の値</t>
        </r>
      </text>
    </comment>
    <comment ref="O47" authorId="0" shapeId="0" xr:uid="{B583A6DF-2C05-4375-AD56-3636204BB181}">
      <text>
        <r>
          <rPr>
            <b/>
            <sz val="9"/>
            <color indexed="81"/>
            <rFont val="MS P ゴシック"/>
            <family val="3"/>
            <charset val="128"/>
          </rPr>
          <t>参加種目2
種目選択</t>
        </r>
      </text>
    </comment>
    <comment ref="P47" authorId="0" shapeId="0" xr:uid="{6BC2F467-4A1D-49D9-8C5D-7E034CC8CC0C}">
      <text>
        <r>
          <rPr>
            <b/>
            <sz val="9"/>
            <color indexed="81"/>
            <rFont val="MS P ゴシック"/>
            <family val="3"/>
            <charset val="128"/>
          </rPr>
          <t>ベスト記録
トラック：分
の値</t>
        </r>
      </text>
    </comment>
    <comment ref="Q47" authorId="0" shapeId="0" xr:uid="{ED8D297D-52CD-4701-B7C6-C6FA5642BE6D}">
      <text>
        <r>
          <rPr>
            <b/>
            <sz val="9"/>
            <color indexed="81"/>
            <rFont val="MS P ゴシック"/>
            <family val="3"/>
            <charset val="128"/>
          </rPr>
          <t xml:space="preserve">ベスト記録
トラック：秒
フィールド：m
の値
</t>
        </r>
      </text>
    </comment>
    <comment ref="R47" authorId="0" shapeId="0" xr:uid="{E42E13AD-BE2B-41FA-94D6-0E762609F25E}">
      <text>
        <r>
          <rPr>
            <b/>
            <sz val="9"/>
            <color indexed="81"/>
            <rFont val="MS P ゴシック"/>
            <family val="3"/>
            <charset val="128"/>
          </rPr>
          <t>ベスト記録
トラック：1/100秒
ﾌｨｰﾙﾄﾞ：㎝
の値</t>
        </r>
      </text>
    </comment>
    <comment ref="T47" authorId="0" shapeId="0" xr:uid="{44FBF040-F73A-4E76-BD8F-3D4E0CD67A6A}">
      <text>
        <r>
          <rPr>
            <b/>
            <sz val="9"/>
            <color indexed="81"/>
            <rFont val="MS P ゴシック"/>
            <family val="3"/>
            <charset val="128"/>
          </rPr>
          <t>複数出場する際でチーム名が同じ場合には、チーム毎にA・B・Cなどを記入する</t>
        </r>
      </text>
    </comment>
    <comment ref="U47" authorId="0" shapeId="0" xr:uid="{0D017DA0-49A0-4E48-8073-17F5380FA4A4}">
      <text>
        <r>
          <rPr>
            <b/>
            <sz val="9"/>
            <color indexed="81"/>
            <rFont val="MS P ゴシック"/>
            <family val="3"/>
            <charset val="128"/>
          </rPr>
          <t>プロ掲載順
チーム内でプログラムに掲載する順番を1～6で選択</t>
        </r>
      </text>
    </comment>
    <comment ref="E48" authorId="0" shapeId="0" xr:uid="{F78A1855-849B-4628-8455-50BB19509A96}">
      <text>
        <r>
          <rPr>
            <b/>
            <sz val="9"/>
            <color indexed="81"/>
            <rFont val="MS P ゴシック"/>
            <family val="3"/>
            <charset val="128"/>
          </rPr>
          <t>姓ﾌﾘｶﾞﾅ(式の答が間違えなら直接入力)</t>
        </r>
      </text>
    </comment>
    <comment ref="F48" authorId="0" shapeId="0" xr:uid="{48992816-F21D-4A53-8C63-615010DEA614}">
      <text>
        <r>
          <rPr>
            <b/>
            <sz val="9"/>
            <color indexed="81"/>
            <rFont val="MS P ゴシック"/>
            <family val="3"/>
            <charset val="128"/>
          </rPr>
          <t>名ﾌﾘｶﾞﾅ(式の答が間違えなら直接入力)</t>
        </r>
      </text>
    </comment>
    <comment ref="H48" authorId="0" shapeId="0" xr:uid="{8017E32C-1E7F-4B51-B57E-16457BDFEAE3}">
      <text>
        <r>
          <rPr>
            <b/>
            <sz val="9"/>
            <color indexed="81"/>
            <rFont val="MS P ゴシック"/>
            <family val="3"/>
            <charset val="128"/>
          </rPr>
          <t>西暦で生年を入力</t>
        </r>
      </text>
    </comment>
    <comment ref="I48" authorId="0" shapeId="0" xr:uid="{D0E29C93-FEAB-49AE-98D8-757D24C1E2DA}">
      <text>
        <r>
          <rPr>
            <b/>
            <sz val="9"/>
            <color indexed="81"/>
            <rFont val="MS P ゴシック"/>
            <family val="3"/>
            <charset val="128"/>
          </rPr>
          <t>生月入力</t>
        </r>
        <r>
          <rPr>
            <sz val="9"/>
            <color indexed="81"/>
            <rFont val="MS P ゴシック"/>
            <family val="3"/>
            <charset val="128"/>
          </rPr>
          <t xml:space="preserve">
</t>
        </r>
      </text>
    </comment>
    <comment ref="J48" authorId="0" shapeId="0" xr:uid="{BAA4DF4E-8880-4CA2-88FA-B30DCF0238F8}">
      <text>
        <r>
          <rPr>
            <b/>
            <sz val="9"/>
            <color indexed="81"/>
            <rFont val="MS P ゴシック"/>
            <family val="3"/>
            <charset val="128"/>
          </rPr>
          <t>生日入力</t>
        </r>
      </text>
    </comment>
    <comment ref="K48" authorId="0" shapeId="0" xr:uid="{838F262B-EEDA-4C78-BD4F-7CCC3F29AC55}">
      <text>
        <r>
          <rPr>
            <b/>
            <sz val="9"/>
            <color indexed="81"/>
            <rFont val="MS P ゴシック"/>
            <family val="3"/>
            <charset val="128"/>
          </rPr>
          <t>参加種目1
種目選択</t>
        </r>
      </text>
    </comment>
    <comment ref="L48" authorId="0" shapeId="0" xr:uid="{FCEBD957-1772-437B-8438-3D42C2D901C1}">
      <text>
        <r>
          <rPr>
            <b/>
            <sz val="9"/>
            <color indexed="81"/>
            <rFont val="MS P ゴシック"/>
            <family val="3"/>
            <charset val="128"/>
          </rPr>
          <t>ベスト記録
トラック：分
の値</t>
        </r>
      </text>
    </comment>
    <comment ref="M48" authorId="0" shapeId="0" xr:uid="{51157E59-5278-49EC-AE27-DD6156807255}">
      <text>
        <r>
          <rPr>
            <b/>
            <sz val="9"/>
            <color indexed="81"/>
            <rFont val="MS P ゴシック"/>
            <family val="3"/>
            <charset val="128"/>
          </rPr>
          <t xml:space="preserve">ベスト記録
トラック：秒
フィールド：m
の値
</t>
        </r>
      </text>
    </comment>
    <comment ref="N48" authorId="0" shapeId="0" xr:uid="{6D515670-6F42-4E47-84A3-DF19F58C3756}">
      <text>
        <r>
          <rPr>
            <b/>
            <sz val="9"/>
            <color indexed="81"/>
            <rFont val="MS P ゴシック"/>
            <family val="3"/>
            <charset val="128"/>
          </rPr>
          <t>ベスト記録
トラック：1/100秒
ﾌｨｰﾙﾄﾞ：㎝
の値</t>
        </r>
      </text>
    </comment>
    <comment ref="O48" authorId="0" shapeId="0" xr:uid="{60CA09AB-185A-4A56-93A6-A83B784A1300}">
      <text>
        <r>
          <rPr>
            <b/>
            <sz val="9"/>
            <color indexed="81"/>
            <rFont val="MS P ゴシック"/>
            <family val="3"/>
            <charset val="128"/>
          </rPr>
          <t>参加種目2
種目選択</t>
        </r>
      </text>
    </comment>
    <comment ref="P48" authorId="0" shapeId="0" xr:uid="{497A91EC-F883-481F-9BBE-E144B3CAE327}">
      <text>
        <r>
          <rPr>
            <b/>
            <sz val="9"/>
            <color indexed="81"/>
            <rFont val="MS P ゴシック"/>
            <family val="3"/>
            <charset val="128"/>
          </rPr>
          <t>ベスト記録
トラック：分
の値</t>
        </r>
      </text>
    </comment>
    <comment ref="Q48" authorId="0" shapeId="0" xr:uid="{787D15EE-7286-4561-9F36-927867FD2B9F}">
      <text>
        <r>
          <rPr>
            <b/>
            <sz val="9"/>
            <color indexed="81"/>
            <rFont val="MS P ゴシック"/>
            <family val="3"/>
            <charset val="128"/>
          </rPr>
          <t xml:space="preserve">ベスト記録
トラック：秒
フィールド：m
の値
</t>
        </r>
      </text>
    </comment>
    <comment ref="R48" authorId="0" shapeId="0" xr:uid="{D130E726-883D-4952-8632-DC387BFDDEE7}">
      <text>
        <r>
          <rPr>
            <b/>
            <sz val="9"/>
            <color indexed="81"/>
            <rFont val="MS P ゴシック"/>
            <family val="3"/>
            <charset val="128"/>
          </rPr>
          <t>ベスト記録
トラック：1/100秒
ﾌｨｰﾙﾄﾞ：㎝
の値</t>
        </r>
      </text>
    </comment>
    <comment ref="T48" authorId="0" shapeId="0" xr:uid="{B41779DC-CB67-4A7A-8EAD-58DACCC3210D}">
      <text>
        <r>
          <rPr>
            <b/>
            <sz val="9"/>
            <color indexed="81"/>
            <rFont val="MS P ゴシック"/>
            <family val="3"/>
            <charset val="128"/>
          </rPr>
          <t>複数出場する際でチーム名が同じ場合には、チーム毎にA・B・Cなどを記入する</t>
        </r>
      </text>
    </comment>
    <comment ref="U48" authorId="0" shapeId="0" xr:uid="{C2F2F3AF-3E2D-4ECA-A839-FCC97EE85D26}">
      <text>
        <r>
          <rPr>
            <b/>
            <sz val="9"/>
            <color indexed="81"/>
            <rFont val="MS P ゴシック"/>
            <family val="3"/>
            <charset val="128"/>
          </rPr>
          <t>プロ掲載順
チーム内でプログラムに掲載する順番を1～6で選択</t>
        </r>
      </text>
    </comment>
    <comment ref="E49" authorId="0" shapeId="0" xr:uid="{E8100C57-D0A6-4289-87D3-535908839F54}">
      <text>
        <r>
          <rPr>
            <b/>
            <sz val="9"/>
            <color indexed="81"/>
            <rFont val="MS P ゴシック"/>
            <family val="3"/>
            <charset val="128"/>
          </rPr>
          <t>姓ﾌﾘｶﾞﾅ(式の答が間違えなら直接入力)</t>
        </r>
      </text>
    </comment>
    <comment ref="F49" authorId="0" shapeId="0" xr:uid="{000740C8-B87C-4288-8CE8-34F74E05512E}">
      <text>
        <r>
          <rPr>
            <b/>
            <sz val="9"/>
            <color indexed="81"/>
            <rFont val="MS P ゴシック"/>
            <family val="3"/>
            <charset val="128"/>
          </rPr>
          <t>名ﾌﾘｶﾞﾅ(式の答が間違えなら直接入力)</t>
        </r>
      </text>
    </comment>
    <comment ref="H49" authorId="0" shapeId="0" xr:uid="{4C21CF15-2588-41CE-B5B4-4D7BE37E16C5}">
      <text>
        <r>
          <rPr>
            <b/>
            <sz val="9"/>
            <color indexed="81"/>
            <rFont val="MS P ゴシック"/>
            <family val="3"/>
            <charset val="128"/>
          </rPr>
          <t>西暦で生年を入力</t>
        </r>
      </text>
    </comment>
    <comment ref="I49" authorId="0" shapeId="0" xr:uid="{F9CEBDFA-F827-4364-8288-C2BF3CEF8097}">
      <text>
        <r>
          <rPr>
            <b/>
            <sz val="9"/>
            <color indexed="81"/>
            <rFont val="MS P ゴシック"/>
            <family val="3"/>
            <charset val="128"/>
          </rPr>
          <t>生月入力</t>
        </r>
        <r>
          <rPr>
            <sz val="9"/>
            <color indexed="81"/>
            <rFont val="MS P ゴシック"/>
            <family val="3"/>
            <charset val="128"/>
          </rPr>
          <t xml:space="preserve">
</t>
        </r>
      </text>
    </comment>
    <comment ref="J49" authorId="0" shapeId="0" xr:uid="{1EC4F241-D14D-4232-98FA-08959F44279D}">
      <text>
        <r>
          <rPr>
            <b/>
            <sz val="9"/>
            <color indexed="81"/>
            <rFont val="MS P ゴシック"/>
            <family val="3"/>
            <charset val="128"/>
          </rPr>
          <t>生日入力</t>
        </r>
      </text>
    </comment>
    <comment ref="K49" authorId="0" shapeId="0" xr:uid="{72BF4EDF-2EC5-4CC8-A09F-E757740F0B0F}">
      <text>
        <r>
          <rPr>
            <b/>
            <sz val="9"/>
            <color indexed="81"/>
            <rFont val="MS P ゴシック"/>
            <family val="3"/>
            <charset val="128"/>
          </rPr>
          <t>参加種目1
種目選択</t>
        </r>
      </text>
    </comment>
    <comment ref="L49" authorId="0" shapeId="0" xr:uid="{572125B6-2856-4D3C-867B-3CDB385A851D}">
      <text>
        <r>
          <rPr>
            <b/>
            <sz val="9"/>
            <color indexed="81"/>
            <rFont val="MS P ゴシック"/>
            <family val="3"/>
            <charset val="128"/>
          </rPr>
          <t>ベスト記録
トラック：分
の値</t>
        </r>
      </text>
    </comment>
    <comment ref="M49" authorId="0" shapeId="0" xr:uid="{E6D09B0E-AAC1-4D68-8466-2987677847FE}">
      <text>
        <r>
          <rPr>
            <b/>
            <sz val="9"/>
            <color indexed="81"/>
            <rFont val="MS P ゴシック"/>
            <family val="3"/>
            <charset val="128"/>
          </rPr>
          <t xml:space="preserve">ベスト記録
トラック：秒
フィールド：m
の値
</t>
        </r>
      </text>
    </comment>
    <comment ref="N49" authorId="0" shapeId="0" xr:uid="{636A5201-A9DD-4E4C-84EC-2ADEE5E6745A}">
      <text>
        <r>
          <rPr>
            <b/>
            <sz val="9"/>
            <color indexed="81"/>
            <rFont val="MS P ゴシック"/>
            <family val="3"/>
            <charset val="128"/>
          </rPr>
          <t>ベスト記録
トラック：1/100秒
ﾌｨｰﾙﾄﾞ：㎝
の値</t>
        </r>
      </text>
    </comment>
    <comment ref="O49" authorId="0" shapeId="0" xr:uid="{D1BF8486-3E41-495C-A2A8-D8172F4B55E8}">
      <text>
        <r>
          <rPr>
            <b/>
            <sz val="9"/>
            <color indexed="81"/>
            <rFont val="MS P ゴシック"/>
            <family val="3"/>
            <charset val="128"/>
          </rPr>
          <t>参加種目2
種目選択</t>
        </r>
      </text>
    </comment>
    <comment ref="P49" authorId="0" shapeId="0" xr:uid="{71A9F4DA-15CA-48C6-9E00-0EA1739CDFF4}">
      <text>
        <r>
          <rPr>
            <b/>
            <sz val="9"/>
            <color indexed="81"/>
            <rFont val="MS P ゴシック"/>
            <family val="3"/>
            <charset val="128"/>
          </rPr>
          <t>ベスト記録
トラック：分
の値</t>
        </r>
      </text>
    </comment>
    <comment ref="Q49" authorId="0" shapeId="0" xr:uid="{925911A0-CD91-490E-9536-355570BD3E8B}">
      <text>
        <r>
          <rPr>
            <b/>
            <sz val="9"/>
            <color indexed="81"/>
            <rFont val="MS P ゴシック"/>
            <family val="3"/>
            <charset val="128"/>
          </rPr>
          <t xml:space="preserve">ベスト記録
トラック：秒
フィールド：m
の値
</t>
        </r>
      </text>
    </comment>
    <comment ref="R49" authorId="0" shapeId="0" xr:uid="{E8DA07C9-9A55-49B1-B207-2D4F294D3F83}">
      <text>
        <r>
          <rPr>
            <b/>
            <sz val="9"/>
            <color indexed="81"/>
            <rFont val="MS P ゴシック"/>
            <family val="3"/>
            <charset val="128"/>
          </rPr>
          <t>ベスト記録
トラック：1/100秒
ﾌｨｰﾙﾄﾞ：㎝
の値</t>
        </r>
      </text>
    </comment>
    <comment ref="T49" authorId="0" shapeId="0" xr:uid="{0A60DA62-0FF1-4685-99E9-5F8356E27ED6}">
      <text>
        <r>
          <rPr>
            <b/>
            <sz val="9"/>
            <color indexed="81"/>
            <rFont val="MS P ゴシック"/>
            <family val="3"/>
            <charset val="128"/>
          </rPr>
          <t>複数出場する際でチーム名が同じ場合には、チーム毎にA・B・Cなどを記入する</t>
        </r>
      </text>
    </comment>
    <comment ref="U49" authorId="0" shapeId="0" xr:uid="{2F834837-70D7-4232-BA3C-FFF4E0A70A56}">
      <text>
        <r>
          <rPr>
            <b/>
            <sz val="9"/>
            <color indexed="81"/>
            <rFont val="MS P ゴシック"/>
            <family val="3"/>
            <charset val="128"/>
          </rPr>
          <t>プロ掲載順
チーム内でプログラムに掲載する順番を1～6で選択</t>
        </r>
      </text>
    </comment>
    <comment ref="E50" authorId="0" shapeId="0" xr:uid="{BB2D173D-5938-468D-9F6F-B98AC377E740}">
      <text>
        <r>
          <rPr>
            <b/>
            <sz val="9"/>
            <color indexed="81"/>
            <rFont val="MS P ゴシック"/>
            <family val="3"/>
            <charset val="128"/>
          </rPr>
          <t>姓ﾌﾘｶﾞﾅ(式の答が間違えなら直接入力)</t>
        </r>
      </text>
    </comment>
    <comment ref="F50" authorId="0" shapeId="0" xr:uid="{E859A53F-95E2-45CC-BE51-8A5DD35E1F85}">
      <text>
        <r>
          <rPr>
            <b/>
            <sz val="9"/>
            <color indexed="81"/>
            <rFont val="MS P ゴシック"/>
            <family val="3"/>
            <charset val="128"/>
          </rPr>
          <t>名ﾌﾘｶﾞﾅ(式の答が間違えなら直接入力)</t>
        </r>
      </text>
    </comment>
    <comment ref="H50" authorId="0" shapeId="0" xr:uid="{EB71550E-701A-405E-90B1-B16A623AAC5D}">
      <text>
        <r>
          <rPr>
            <b/>
            <sz val="9"/>
            <color indexed="81"/>
            <rFont val="MS P ゴシック"/>
            <family val="3"/>
            <charset val="128"/>
          </rPr>
          <t>西暦で生年を入力</t>
        </r>
      </text>
    </comment>
    <comment ref="I50" authorId="0" shapeId="0" xr:uid="{FA06BDA2-3CAB-47D5-9E17-6123535D4E6B}">
      <text>
        <r>
          <rPr>
            <b/>
            <sz val="9"/>
            <color indexed="81"/>
            <rFont val="MS P ゴシック"/>
            <family val="3"/>
            <charset val="128"/>
          </rPr>
          <t>生月入力</t>
        </r>
        <r>
          <rPr>
            <sz val="9"/>
            <color indexed="81"/>
            <rFont val="MS P ゴシック"/>
            <family val="3"/>
            <charset val="128"/>
          </rPr>
          <t xml:space="preserve">
</t>
        </r>
      </text>
    </comment>
    <comment ref="J50" authorId="0" shapeId="0" xr:uid="{18353D35-3F60-4A53-91C2-D110B97AD285}">
      <text>
        <r>
          <rPr>
            <b/>
            <sz val="9"/>
            <color indexed="81"/>
            <rFont val="MS P ゴシック"/>
            <family val="3"/>
            <charset val="128"/>
          </rPr>
          <t>生日入力</t>
        </r>
      </text>
    </comment>
    <comment ref="K50" authorId="0" shapeId="0" xr:uid="{CB77EDB1-5E1A-4AA6-A2C9-7F75DB738B3A}">
      <text>
        <r>
          <rPr>
            <b/>
            <sz val="9"/>
            <color indexed="81"/>
            <rFont val="MS P ゴシック"/>
            <family val="3"/>
            <charset val="128"/>
          </rPr>
          <t>参加種目1
種目選択</t>
        </r>
      </text>
    </comment>
    <comment ref="L50" authorId="0" shapeId="0" xr:uid="{F876A952-254E-42F5-9A51-4EC5745FC3E4}">
      <text>
        <r>
          <rPr>
            <b/>
            <sz val="9"/>
            <color indexed="81"/>
            <rFont val="MS P ゴシック"/>
            <family val="3"/>
            <charset val="128"/>
          </rPr>
          <t>ベスト記録
トラック：分
の値</t>
        </r>
      </text>
    </comment>
    <comment ref="M50" authorId="0" shapeId="0" xr:uid="{92CB2AC8-B42F-4D13-93B3-16D898CACF46}">
      <text>
        <r>
          <rPr>
            <b/>
            <sz val="9"/>
            <color indexed="81"/>
            <rFont val="MS P ゴシック"/>
            <family val="3"/>
            <charset val="128"/>
          </rPr>
          <t xml:space="preserve">ベスト記録
トラック：秒
フィールド：m
の値
</t>
        </r>
      </text>
    </comment>
    <comment ref="N50" authorId="0" shapeId="0" xr:uid="{8FC2DD71-FDF3-4686-AB78-7BEC2B3FBE04}">
      <text>
        <r>
          <rPr>
            <b/>
            <sz val="9"/>
            <color indexed="81"/>
            <rFont val="MS P ゴシック"/>
            <family val="3"/>
            <charset val="128"/>
          </rPr>
          <t>ベスト記録
トラック：1/100秒
ﾌｨｰﾙﾄﾞ：㎝
の値</t>
        </r>
      </text>
    </comment>
    <comment ref="O50" authorId="0" shapeId="0" xr:uid="{11751350-BB2A-4A97-97A5-42A7ED4DF9D9}">
      <text>
        <r>
          <rPr>
            <b/>
            <sz val="9"/>
            <color indexed="81"/>
            <rFont val="MS P ゴシック"/>
            <family val="3"/>
            <charset val="128"/>
          </rPr>
          <t>参加種目2
種目選択</t>
        </r>
      </text>
    </comment>
    <comment ref="P50" authorId="0" shapeId="0" xr:uid="{F58907EE-86D0-4FE7-A877-291A62352958}">
      <text>
        <r>
          <rPr>
            <b/>
            <sz val="9"/>
            <color indexed="81"/>
            <rFont val="MS P ゴシック"/>
            <family val="3"/>
            <charset val="128"/>
          </rPr>
          <t>ベスト記録
トラック：分
の値</t>
        </r>
      </text>
    </comment>
    <comment ref="Q50" authorId="0" shapeId="0" xr:uid="{7984C569-3927-4CA7-8602-F920A41627F5}">
      <text>
        <r>
          <rPr>
            <b/>
            <sz val="9"/>
            <color indexed="81"/>
            <rFont val="MS P ゴシック"/>
            <family val="3"/>
            <charset val="128"/>
          </rPr>
          <t xml:space="preserve">ベスト記録
トラック：秒
フィールド：m
の値
</t>
        </r>
      </text>
    </comment>
    <comment ref="R50" authorId="0" shapeId="0" xr:uid="{8227138E-8678-4BF0-BC71-3F26D49C3632}">
      <text>
        <r>
          <rPr>
            <b/>
            <sz val="9"/>
            <color indexed="81"/>
            <rFont val="MS P ゴシック"/>
            <family val="3"/>
            <charset val="128"/>
          </rPr>
          <t>ベスト記録
トラック：1/100秒
ﾌｨｰﾙﾄﾞ：㎝
の値</t>
        </r>
      </text>
    </comment>
    <comment ref="T50" authorId="0" shapeId="0" xr:uid="{5E292C85-A9D9-4589-99B9-767077F1D2D9}">
      <text>
        <r>
          <rPr>
            <b/>
            <sz val="9"/>
            <color indexed="81"/>
            <rFont val="MS P ゴシック"/>
            <family val="3"/>
            <charset val="128"/>
          </rPr>
          <t>複数出場する際でチーム名が同じ場合には、チーム毎にA・B・Cなどを記入する</t>
        </r>
      </text>
    </comment>
    <comment ref="U50" authorId="0" shapeId="0" xr:uid="{E178B446-0210-4789-AA35-4EB3F5C08F0E}">
      <text>
        <r>
          <rPr>
            <b/>
            <sz val="9"/>
            <color indexed="81"/>
            <rFont val="MS P ゴシック"/>
            <family val="3"/>
            <charset val="128"/>
          </rPr>
          <t>プロ掲載順
チーム内でプログラムに掲載する順番を1～6で選択</t>
        </r>
      </text>
    </comment>
    <comment ref="E51" authorId="0" shapeId="0" xr:uid="{DFF001B6-2941-425E-ADBB-F64EBDF4CCF6}">
      <text>
        <r>
          <rPr>
            <b/>
            <sz val="9"/>
            <color indexed="81"/>
            <rFont val="MS P ゴシック"/>
            <family val="3"/>
            <charset val="128"/>
          </rPr>
          <t>姓ﾌﾘｶﾞﾅ(式の答が間違えなら直接入力)</t>
        </r>
      </text>
    </comment>
    <comment ref="F51" authorId="0" shapeId="0" xr:uid="{118A862D-9DAA-47C4-800D-9715019CB288}">
      <text>
        <r>
          <rPr>
            <b/>
            <sz val="9"/>
            <color indexed="81"/>
            <rFont val="MS P ゴシック"/>
            <family val="3"/>
            <charset val="128"/>
          </rPr>
          <t>名ﾌﾘｶﾞﾅ(式の答が間違えなら直接入力)</t>
        </r>
      </text>
    </comment>
    <comment ref="H51" authorId="0" shapeId="0" xr:uid="{EA0BAB04-F77F-4A52-AF53-16D53A7B30F7}">
      <text>
        <r>
          <rPr>
            <b/>
            <sz val="9"/>
            <color indexed="81"/>
            <rFont val="MS P ゴシック"/>
            <family val="3"/>
            <charset val="128"/>
          </rPr>
          <t>西暦で生年を入力</t>
        </r>
      </text>
    </comment>
    <comment ref="I51" authorId="0" shapeId="0" xr:uid="{717B9658-0B4A-4488-97A9-13629F8D35BB}">
      <text>
        <r>
          <rPr>
            <b/>
            <sz val="9"/>
            <color indexed="81"/>
            <rFont val="MS P ゴシック"/>
            <family val="3"/>
            <charset val="128"/>
          </rPr>
          <t>生月入力</t>
        </r>
        <r>
          <rPr>
            <sz val="9"/>
            <color indexed="81"/>
            <rFont val="MS P ゴシック"/>
            <family val="3"/>
            <charset val="128"/>
          </rPr>
          <t xml:space="preserve">
</t>
        </r>
      </text>
    </comment>
    <comment ref="J51" authorId="0" shapeId="0" xr:uid="{0CEBC4B8-E312-4072-907B-A54D6C2E29A6}">
      <text>
        <r>
          <rPr>
            <b/>
            <sz val="9"/>
            <color indexed="81"/>
            <rFont val="MS P ゴシック"/>
            <family val="3"/>
            <charset val="128"/>
          </rPr>
          <t>生日入力</t>
        </r>
      </text>
    </comment>
    <comment ref="K51" authorId="0" shapeId="0" xr:uid="{78D1C3BE-D7A8-4AAB-805B-4C67A0BFBE98}">
      <text>
        <r>
          <rPr>
            <b/>
            <sz val="9"/>
            <color indexed="81"/>
            <rFont val="MS P ゴシック"/>
            <family val="3"/>
            <charset val="128"/>
          </rPr>
          <t>参加種目1
種目選択</t>
        </r>
      </text>
    </comment>
    <comment ref="L51" authorId="0" shapeId="0" xr:uid="{2D8821CB-881A-4178-A6A3-086EED99F5DA}">
      <text>
        <r>
          <rPr>
            <b/>
            <sz val="9"/>
            <color indexed="81"/>
            <rFont val="MS P ゴシック"/>
            <family val="3"/>
            <charset val="128"/>
          </rPr>
          <t>ベスト記録
トラック：分
の値</t>
        </r>
      </text>
    </comment>
    <comment ref="M51" authorId="0" shapeId="0" xr:uid="{197D9802-3499-4A5C-B271-08AF11BA04A8}">
      <text>
        <r>
          <rPr>
            <b/>
            <sz val="9"/>
            <color indexed="81"/>
            <rFont val="MS P ゴシック"/>
            <family val="3"/>
            <charset val="128"/>
          </rPr>
          <t xml:space="preserve">ベスト記録
トラック：秒
フィールド：m
の値
</t>
        </r>
      </text>
    </comment>
    <comment ref="N51" authorId="0" shapeId="0" xr:uid="{1D17012C-A33F-4710-AD1D-CDB037F955EC}">
      <text>
        <r>
          <rPr>
            <b/>
            <sz val="9"/>
            <color indexed="81"/>
            <rFont val="MS P ゴシック"/>
            <family val="3"/>
            <charset val="128"/>
          </rPr>
          <t>ベスト記録
トラック：1/100秒
ﾌｨｰﾙﾄﾞ：㎝
の値</t>
        </r>
      </text>
    </comment>
    <comment ref="O51" authorId="0" shapeId="0" xr:uid="{83C0C399-7924-4CA2-834A-EF62629A373F}">
      <text>
        <r>
          <rPr>
            <b/>
            <sz val="9"/>
            <color indexed="81"/>
            <rFont val="MS P ゴシック"/>
            <family val="3"/>
            <charset val="128"/>
          </rPr>
          <t>参加種目2
種目選択</t>
        </r>
      </text>
    </comment>
    <comment ref="P51" authorId="0" shapeId="0" xr:uid="{E917A53D-4558-4338-AABE-D0F024FDB627}">
      <text>
        <r>
          <rPr>
            <b/>
            <sz val="9"/>
            <color indexed="81"/>
            <rFont val="MS P ゴシック"/>
            <family val="3"/>
            <charset val="128"/>
          </rPr>
          <t>ベスト記録
トラック：分
の値</t>
        </r>
      </text>
    </comment>
    <comment ref="Q51" authorId="0" shapeId="0" xr:uid="{AC8738DF-63C1-49F6-88B7-5AA3EF823504}">
      <text>
        <r>
          <rPr>
            <b/>
            <sz val="9"/>
            <color indexed="81"/>
            <rFont val="MS P ゴシック"/>
            <family val="3"/>
            <charset val="128"/>
          </rPr>
          <t xml:space="preserve">ベスト記録
トラック：秒
フィールド：m
の値
</t>
        </r>
      </text>
    </comment>
    <comment ref="R51" authorId="0" shapeId="0" xr:uid="{E9E44909-0C80-427B-B845-C8D1A05C52D7}">
      <text>
        <r>
          <rPr>
            <b/>
            <sz val="9"/>
            <color indexed="81"/>
            <rFont val="MS P ゴシック"/>
            <family val="3"/>
            <charset val="128"/>
          </rPr>
          <t>ベスト記録
トラック：1/100秒
ﾌｨｰﾙﾄﾞ：㎝
の値</t>
        </r>
      </text>
    </comment>
    <comment ref="T51" authorId="0" shapeId="0" xr:uid="{EF5D0F0A-DB99-49EB-9C3C-01B7CD7ABC44}">
      <text>
        <r>
          <rPr>
            <b/>
            <sz val="9"/>
            <color indexed="81"/>
            <rFont val="MS P ゴシック"/>
            <family val="3"/>
            <charset val="128"/>
          </rPr>
          <t>複数出場する際でチーム名が同じ場合には、チーム毎にA・B・Cなどを記入する</t>
        </r>
      </text>
    </comment>
    <comment ref="U51" authorId="0" shapeId="0" xr:uid="{41E522F2-F19B-4EE7-A4A5-87E5699926CD}">
      <text>
        <r>
          <rPr>
            <b/>
            <sz val="9"/>
            <color indexed="81"/>
            <rFont val="MS P ゴシック"/>
            <family val="3"/>
            <charset val="128"/>
          </rPr>
          <t>プロ掲載順
チーム内でプログラムに掲載する順番を1～6で選択</t>
        </r>
      </text>
    </comment>
    <comment ref="E52" authorId="0" shapeId="0" xr:uid="{FCCC9708-79AE-4451-A7A9-F09BFE5EBFD2}">
      <text>
        <r>
          <rPr>
            <b/>
            <sz val="9"/>
            <color indexed="81"/>
            <rFont val="MS P ゴシック"/>
            <family val="3"/>
            <charset val="128"/>
          </rPr>
          <t>姓ﾌﾘｶﾞﾅ(式の答が間違えなら直接入力)</t>
        </r>
      </text>
    </comment>
    <comment ref="F52" authorId="0" shapeId="0" xr:uid="{B4B08B6D-6D95-4DE4-8B3C-416EE53241AE}">
      <text>
        <r>
          <rPr>
            <b/>
            <sz val="9"/>
            <color indexed="81"/>
            <rFont val="MS P ゴシック"/>
            <family val="3"/>
            <charset val="128"/>
          </rPr>
          <t>名ﾌﾘｶﾞﾅ(式の答が間違えなら直接入力)</t>
        </r>
      </text>
    </comment>
    <comment ref="H52" authorId="0" shapeId="0" xr:uid="{73325711-76B9-4E62-8FEE-695E0AA30FDC}">
      <text>
        <r>
          <rPr>
            <b/>
            <sz val="9"/>
            <color indexed="81"/>
            <rFont val="MS P ゴシック"/>
            <family val="3"/>
            <charset val="128"/>
          </rPr>
          <t>西暦で生年を入力</t>
        </r>
      </text>
    </comment>
    <comment ref="I52" authorId="0" shapeId="0" xr:uid="{CAABD5C0-056A-4B5E-BD9F-257A674BA4AB}">
      <text>
        <r>
          <rPr>
            <b/>
            <sz val="9"/>
            <color indexed="81"/>
            <rFont val="MS P ゴシック"/>
            <family val="3"/>
            <charset val="128"/>
          </rPr>
          <t>生月入力</t>
        </r>
        <r>
          <rPr>
            <sz val="9"/>
            <color indexed="81"/>
            <rFont val="MS P ゴシック"/>
            <family val="3"/>
            <charset val="128"/>
          </rPr>
          <t xml:space="preserve">
</t>
        </r>
      </text>
    </comment>
    <comment ref="J52" authorId="0" shapeId="0" xr:uid="{18AF3921-411E-4137-804E-37F0586EA6C0}">
      <text>
        <r>
          <rPr>
            <b/>
            <sz val="9"/>
            <color indexed="81"/>
            <rFont val="MS P ゴシック"/>
            <family val="3"/>
            <charset val="128"/>
          </rPr>
          <t>生日入力</t>
        </r>
      </text>
    </comment>
    <comment ref="K52" authorId="0" shapeId="0" xr:uid="{89827E79-418C-418E-9DD2-3618019ACAA9}">
      <text>
        <r>
          <rPr>
            <b/>
            <sz val="9"/>
            <color indexed="81"/>
            <rFont val="MS P ゴシック"/>
            <family val="3"/>
            <charset val="128"/>
          </rPr>
          <t>参加種目1
種目選択</t>
        </r>
      </text>
    </comment>
    <comment ref="L52" authorId="0" shapeId="0" xr:uid="{74DF2A5E-641D-4F9F-859F-F8E385E3233F}">
      <text>
        <r>
          <rPr>
            <b/>
            <sz val="9"/>
            <color indexed="81"/>
            <rFont val="MS P ゴシック"/>
            <family val="3"/>
            <charset val="128"/>
          </rPr>
          <t>ベスト記録
トラック：分
の値</t>
        </r>
      </text>
    </comment>
    <comment ref="M52" authorId="0" shapeId="0" xr:uid="{EAAA6CFD-8DD8-4CE1-8C2F-EB9842C00A31}">
      <text>
        <r>
          <rPr>
            <b/>
            <sz val="9"/>
            <color indexed="81"/>
            <rFont val="MS P ゴシック"/>
            <family val="3"/>
            <charset val="128"/>
          </rPr>
          <t xml:space="preserve">ベスト記録
トラック：秒
フィールド：m
の値
</t>
        </r>
      </text>
    </comment>
    <comment ref="N52" authorId="0" shapeId="0" xr:uid="{DC1E85BB-AFE0-4A04-B317-AAD34D3005E2}">
      <text>
        <r>
          <rPr>
            <b/>
            <sz val="9"/>
            <color indexed="81"/>
            <rFont val="MS P ゴシック"/>
            <family val="3"/>
            <charset val="128"/>
          </rPr>
          <t>ベスト記録
トラック：1/100秒
ﾌｨｰﾙﾄﾞ：㎝
の値</t>
        </r>
      </text>
    </comment>
    <comment ref="O52" authorId="0" shapeId="0" xr:uid="{23AF313B-4164-41BF-B048-8B8C6773A7B0}">
      <text>
        <r>
          <rPr>
            <b/>
            <sz val="9"/>
            <color indexed="81"/>
            <rFont val="MS P ゴシック"/>
            <family val="3"/>
            <charset val="128"/>
          </rPr>
          <t>参加種目2
種目選択</t>
        </r>
      </text>
    </comment>
    <comment ref="P52" authorId="0" shapeId="0" xr:uid="{4BE51F12-7277-465E-8FC2-2D3E37D35658}">
      <text>
        <r>
          <rPr>
            <b/>
            <sz val="9"/>
            <color indexed="81"/>
            <rFont val="MS P ゴシック"/>
            <family val="3"/>
            <charset val="128"/>
          </rPr>
          <t>ベスト記録
トラック：分
の値</t>
        </r>
      </text>
    </comment>
    <comment ref="Q52" authorId="0" shapeId="0" xr:uid="{B1C082F1-B324-4612-93BB-3A7CA224A125}">
      <text>
        <r>
          <rPr>
            <b/>
            <sz val="9"/>
            <color indexed="81"/>
            <rFont val="MS P ゴシック"/>
            <family val="3"/>
            <charset val="128"/>
          </rPr>
          <t xml:space="preserve">ベスト記録
トラック：秒
フィールド：m
の値
</t>
        </r>
      </text>
    </comment>
    <comment ref="R52" authorId="0" shapeId="0" xr:uid="{84B03CB0-D96B-4256-B7D2-C36C2007C2B0}">
      <text>
        <r>
          <rPr>
            <b/>
            <sz val="9"/>
            <color indexed="81"/>
            <rFont val="MS P ゴシック"/>
            <family val="3"/>
            <charset val="128"/>
          </rPr>
          <t>ベスト記録
トラック：1/100秒
ﾌｨｰﾙﾄﾞ：㎝
の値</t>
        </r>
      </text>
    </comment>
    <comment ref="T52" authorId="0" shapeId="0" xr:uid="{04195016-08CE-4E37-BCB0-AF13B6A6114D}">
      <text>
        <r>
          <rPr>
            <b/>
            <sz val="9"/>
            <color indexed="81"/>
            <rFont val="MS P ゴシック"/>
            <family val="3"/>
            <charset val="128"/>
          </rPr>
          <t>複数出場する際でチーム名が同じ場合には、チーム毎にA・B・Cなどを記入する</t>
        </r>
      </text>
    </comment>
    <comment ref="U52" authorId="0" shapeId="0" xr:uid="{E45E70C9-C9A8-4EEA-B82C-1977DA861F32}">
      <text>
        <r>
          <rPr>
            <b/>
            <sz val="9"/>
            <color indexed="81"/>
            <rFont val="MS P ゴシック"/>
            <family val="3"/>
            <charset val="128"/>
          </rPr>
          <t>プロ掲載順
チーム内でプログラムに掲載する順番を1～6で選択</t>
        </r>
      </text>
    </comment>
    <comment ref="E53" authorId="0" shapeId="0" xr:uid="{3DA21A78-A133-469B-9424-D31320EBED3F}">
      <text>
        <r>
          <rPr>
            <b/>
            <sz val="9"/>
            <color indexed="81"/>
            <rFont val="MS P ゴシック"/>
            <family val="3"/>
            <charset val="128"/>
          </rPr>
          <t>姓ﾌﾘｶﾞﾅ(式の答が間違えなら直接入力)</t>
        </r>
      </text>
    </comment>
    <comment ref="F53" authorId="0" shapeId="0" xr:uid="{309987FB-40CA-4BBE-90F2-C3176CBE6877}">
      <text>
        <r>
          <rPr>
            <b/>
            <sz val="9"/>
            <color indexed="81"/>
            <rFont val="MS P ゴシック"/>
            <family val="3"/>
            <charset val="128"/>
          </rPr>
          <t>名ﾌﾘｶﾞﾅ(式の答が間違えなら直接入力)</t>
        </r>
      </text>
    </comment>
    <comment ref="H53" authorId="0" shapeId="0" xr:uid="{F19E000E-C227-452C-8D3F-7FB75470F5BF}">
      <text>
        <r>
          <rPr>
            <b/>
            <sz val="9"/>
            <color indexed="81"/>
            <rFont val="MS P ゴシック"/>
            <family val="3"/>
            <charset val="128"/>
          </rPr>
          <t>西暦で生年を入力</t>
        </r>
      </text>
    </comment>
    <comment ref="I53" authorId="0" shapeId="0" xr:uid="{765F2DE9-D8E5-4657-8E22-799CEDA03DC2}">
      <text>
        <r>
          <rPr>
            <b/>
            <sz val="9"/>
            <color indexed="81"/>
            <rFont val="MS P ゴシック"/>
            <family val="3"/>
            <charset val="128"/>
          </rPr>
          <t>生月入力</t>
        </r>
        <r>
          <rPr>
            <sz val="9"/>
            <color indexed="81"/>
            <rFont val="MS P ゴシック"/>
            <family val="3"/>
            <charset val="128"/>
          </rPr>
          <t xml:space="preserve">
</t>
        </r>
      </text>
    </comment>
    <comment ref="J53" authorId="0" shapeId="0" xr:uid="{5EE2EFB0-0DB8-41B6-B18E-BCA319A47DE1}">
      <text>
        <r>
          <rPr>
            <b/>
            <sz val="9"/>
            <color indexed="81"/>
            <rFont val="MS P ゴシック"/>
            <family val="3"/>
            <charset val="128"/>
          </rPr>
          <t>生日入力</t>
        </r>
      </text>
    </comment>
    <comment ref="K53" authorId="0" shapeId="0" xr:uid="{D61D49A3-4FAA-4C0B-B077-2AED30F898AA}">
      <text>
        <r>
          <rPr>
            <b/>
            <sz val="9"/>
            <color indexed="81"/>
            <rFont val="MS P ゴシック"/>
            <family val="3"/>
            <charset val="128"/>
          </rPr>
          <t>参加種目1
種目選択</t>
        </r>
      </text>
    </comment>
    <comment ref="L53" authorId="0" shapeId="0" xr:uid="{ECA5CF1E-6677-4467-828C-513886E18B7D}">
      <text>
        <r>
          <rPr>
            <b/>
            <sz val="9"/>
            <color indexed="81"/>
            <rFont val="MS P ゴシック"/>
            <family val="3"/>
            <charset val="128"/>
          </rPr>
          <t>ベスト記録
トラック：分
の値</t>
        </r>
      </text>
    </comment>
    <comment ref="M53" authorId="0" shapeId="0" xr:uid="{2E279785-BA97-45EF-A8EA-FCF5183D435A}">
      <text>
        <r>
          <rPr>
            <b/>
            <sz val="9"/>
            <color indexed="81"/>
            <rFont val="MS P ゴシック"/>
            <family val="3"/>
            <charset val="128"/>
          </rPr>
          <t xml:space="preserve">ベスト記録
トラック：秒
フィールド：m
の値
</t>
        </r>
      </text>
    </comment>
    <comment ref="N53" authorId="0" shapeId="0" xr:uid="{FD526140-4BC5-4314-9A23-F599C9D28CCB}">
      <text>
        <r>
          <rPr>
            <b/>
            <sz val="9"/>
            <color indexed="81"/>
            <rFont val="MS P ゴシック"/>
            <family val="3"/>
            <charset val="128"/>
          </rPr>
          <t>ベスト記録
トラック：1/100秒
ﾌｨｰﾙﾄﾞ：㎝
の値</t>
        </r>
      </text>
    </comment>
    <comment ref="O53" authorId="0" shapeId="0" xr:uid="{ECED9A12-98CE-4B36-9DF7-C8B346CE9C27}">
      <text>
        <r>
          <rPr>
            <b/>
            <sz val="9"/>
            <color indexed="81"/>
            <rFont val="MS P ゴシック"/>
            <family val="3"/>
            <charset val="128"/>
          </rPr>
          <t>参加種目2
種目選択</t>
        </r>
      </text>
    </comment>
    <comment ref="P53" authorId="0" shapeId="0" xr:uid="{65C04D0C-C494-46E7-9AE3-F1D0BEAA681A}">
      <text>
        <r>
          <rPr>
            <b/>
            <sz val="9"/>
            <color indexed="81"/>
            <rFont val="MS P ゴシック"/>
            <family val="3"/>
            <charset val="128"/>
          </rPr>
          <t>ベスト記録
トラック：分
の値</t>
        </r>
      </text>
    </comment>
    <comment ref="Q53" authorId="0" shapeId="0" xr:uid="{F01516F0-64B6-4E1A-8E51-B99370BC0740}">
      <text>
        <r>
          <rPr>
            <b/>
            <sz val="9"/>
            <color indexed="81"/>
            <rFont val="MS P ゴシック"/>
            <family val="3"/>
            <charset val="128"/>
          </rPr>
          <t xml:space="preserve">ベスト記録
トラック：秒
フィールド：m
の値
</t>
        </r>
      </text>
    </comment>
    <comment ref="R53" authorId="0" shapeId="0" xr:uid="{F4239BED-47FC-4484-B4A7-602EA9A98B0D}">
      <text>
        <r>
          <rPr>
            <b/>
            <sz val="9"/>
            <color indexed="81"/>
            <rFont val="MS P ゴシック"/>
            <family val="3"/>
            <charset val="128"/>
          </rPr>
          <t>ベスト記録
トラック：1/100秒
ﾌｨｰﾙﾄﾞ：㎝
の値</t>
        </r>
      </text>
    </comment>
    <comment ref="T53" authorId="0" shapeId="0" xr:uid="{D8A99D5F-CD0E-44EB-A3AB-F4F87A530CC0}">
      <text>
        <r>
          <rPr>
            <b/>
            <sz val="9"/>
            <color indexed="81"/>
            <rFont val="MS P ゴシック"/>
            <family val="3"/>
            <charset val="128"/>
          </rPr>
          <t>複数出場する際でチーム名が同じ場合には、チーム毎にA・B・Cなどを記入する</t>
        </r>
      </text>
    </comment>
    <comment ref="U53" authorId="0" shapeId="0" xr:uid="{89E0C41A-15BD-412B-A008-99ADCF8F5AE8}">
      <text>
        <r>
          <rPr>
            <b/>
            <sz val="9"/>
            <color indexed="81"/>
            <rFont val="MS P ゴシック"/>
            <family val="3"/>
            <charset val="128"/>
          </rPr>
          <t>プロ掲載順
チーム内でプログラムに掲載する順番を1～6で選択</t>
        </r>
      </text>
    </comment>
    <comment ref="E54" authorId="0" shapeId="0" xr:uid="{383207E8-FA05-49B3-A64A-48ED5AF04B30}">
      <text>
        <r>
          <rPr>
            <b/>
            <sz val="9"/>
            <color indexed="81"/>
            <rFont val="MS P ゴシック"/>
            <family val="3"/>
            <charset val="128"/>
          </rPr>
          <t>姓ﾌﾘｶﾞﾅ(式の答が間違えなら直接入力)</t>
        </r>
      </text>
    </comment>
    <comment ref="F54" authorId="0" shapeId="0" xr:uid="{99B7B917-EE5E-4452-8781-A9E0245D7FEE}">
      <text>
        <r>
          <rPr>
            <b/>
            <sz val="9"/>
            <color indexed="81"/>
            <rFont val="MS P ゴシック"/>
            <family val="3"/>
            <charset val="128"/>
          </rPr>
          <t>名ﾌﾘｶﾞﾅ(式の答が間違えなら直接入力)</t>
        </r>
      </text>
    </comment>
    <comment ref="H54" authorId="0" shapeId="0" xr:uid="{79E530F7-E1CF-4990-BA92-B2E884851E7C}">
      <text>
        <r>
          <rPr>
            <b/>
            <sz val="9"/>
            <color indexed="81"/>
            <rFont val="MS P ゴシック"/>
            <family val="3"/>
            <charset val="128"/>
          </rPr>
          <t>西暦で生年を入力</t>
        </r>
      </text>
    </comment>
    <comment ref="I54" authorId="0" shapeId="0" xr:uid="{91A00F50-FE18-432F-84E3-EDF16B5C8000}">
      <text>
        <r>
          <rPr>
            <b/>
            <sz val="9"/>
            <color indexed="81"/>
            <rFont val="MS P ゴシック"/>
            <family val="3"/>
            <charset val="128"/>
          </rPr>
          <t>生月入力</t>
        </r>
        <r>
          <rPr>
            <sz val="9"/>
            <color indexed="81"/>
            <rFont val="MS P ゴシック"/>
            <family val="3"/>
            <charset val="128"/>
          </rPr>
          <t xml:space="preserve">
</t>
        </r>
      </text>
    </comment>
    <comment ref="J54" authorId="0" shapeId="0" xr:uid="{CAE5F17D-F92C-42A3-8189-C3B05696E2AD}">
      <text>
        <r>
          <rPr>
            <b/>
            <sz val="9"/>
            <color indexed="81"/>
            <rFont val="MS P ゴシック"/>
            <family val="3"/>
            <charset val="128"/>
          </rPr>
          <t>生日入力</t>
        </r>
      </text>
    </comment>
    <comment ref="K54" authorId="0" shapeId="0" xr:uid="{23449D1B-1CDF-439F-95C0-0440A8982831}">
      <text>
        <r>
          <rPr>
            <b/>
            <sz val="9"/>
            <color indexed="81"/>
            <rFont val="MS P ゴシック"/>
            <family val="3"/>
            <charset val="128"/>
          </rPr>
          <t>参加種目1
種目選択</t>
        </r>
      </text>
    </comment>
    <comment ref="L54" authorId="0" shapeId="0" xr:uid="{88E06743-DDD3-4697-A77E-61E3061D8DDE}">
      <text>
        <r>
          <rPr>
            <b/>
            <sz val="9"/>
            <color indexed="81"/>
            <rFont val="MS P ゴシック"/>
            <family val="3"/>
            <charset val="128"/>
          </rPr>
          <t>ベスト記録
トラック：分
の値</t>
        </r>
      </text>
    </comment>
    <comment ref="M54" authorId="0" shapeId="0" xr:uid="{C128B1C8-C62D-4DBD-BD63-BF4F1D4752F6}">
      <text>
        <r>
          <rPr>
            <b/>
            <sz val="9"/>
            <color indexed="81"/>
            <rFont val="MS P ゴシック"/>
            <family val="3"/>
            <charset val="128"/>
          </rPr>
          <t xml:space="preserve">ベスト記録
トラック：秒
フィールド：m
の値
</t>
        </r>
      </text>
    </comment>
    <comment ref="N54" authorId="0" shapeId="0" xr:uid="{3297D4FD-79F5-46ED-B201-8893D8D5B576}">
      <text>
        <r>
          <rPr>
            <b/>
            <sz val="9"/>
            <color indexed="81"/>
            <rFont val="MS P ゴシック"/>
            <family val="3"/>
            <charset val="128"/>
          </rPr>
          <t>ベスト記録
トラック：1/100秒
ﾌｨｰﾙﾄﾞ：㎝
の値</t>
        </r>
      </text>
    </comment>
    <comment ref="O54" authorId="0" shapeId="0" xr:uid="{74EA50E3-9083-4BCD-AF00-C3FECF69D237}">
      <text>
        <r>
          <rPr>
            <b/>
            <sz val="9"/>
            <color indexed="81"/>
            <rFont val="MS P ゴシック"/>
            <family val="3"/>
            <charset val="128"/>
          </rPr>
          <t>参加種目2
種目選択</t>
        </r>
      </text>
    </comment>
    <comment ref="P54" authorId="0" shapeId="0" xr:uid="{CE811414-B1E6-4367-A9EB-ED63635A5003}">
      <text>
        <r>
          <rPr>
            <b/>
            <sz val="9"/>
            <color indexed="81"/>
            <rFont val="MS P ゴシック"/>
            <family val="3"/>
            <charset val="128"/>
          </rPr>
          <t>ベスト記録
トラック：分
の値</t>
        </r>
      </text>
    </comment>
    <comment ref="Q54" authorId="0" shapeId="0" xr:uid="{6FDB6232-B557-41C2-87BD-D1B7F24DB01E}">
      <text>
        <r>
          <rPr>
            <b/>
            <sz val="9"/>
            <color indexed="81"/>
            <rFont val="MS P ゴシック"/>
            <family val="3"/>
            <charset val="128"/>
          </rPr>
          <t xml:space="preserve">ベスト記録
トラック：秒
フィールド：m
の値
</t>
        </r>
      </text>
    </comment>
    <comment ref="R54" authorId="0" shapeId="0" xr:uid="{30A058D7-AB80-482B-8954-E9BC2571A14D}">
      <text>
        <r>
          <rPr>
            <b/>
            <sz val="9"/>
            <color indexed="81"/>
            <rFont val="MS P ゴシック"/>
            <family val="3"/>
            <charset val="128"/>
          </rPr>
          <t>ベスト記録
トラック：1/100秒
ﾌｨｰﾙﾄﾞ：㎝
の値</t>
        </r>
      </text>
    </comment>
    <comment ref="T54" authorId="0" shapeId="0" xr:uid="{77AD8983-F0A2-44F3-A633-713666C7EFE0}">
      <text>
        <r>
          <rPr>
            <b/>
            <sz val="9"/>
            <color indexed="81"/>
            <rFont val="MS P ゴシック"/>
            <family val="3"/>
            <charset val="128"/>
          </rPr>
          <t>複数出場する際でチーム名が同じ場合には、チーム毎にA・B・Cなどを記入する</t>
        </r>
      </text>
    </comment>
    <comment ref="U54" authorId="0" shapeId="0" xr:uid="{E18C4665-78D1-4176-80DD-F12E5CD882A2}">
      <text>
        <r>
          <rPr>
            <b/>
            <sz val="9"/>
            <color indexed="81"/>
            <rFont val="MS P ゴシック"/>
            <family val="3"/>
            <charset val="128"/>
          </rPr>
          <t>プロ掲載順
チーム内でプログラムに掲載する順番を1～6で選択</t>
        </r>
      </text>
    </comment>
    <comment ref="E55" authorId="0" shapeId="0" xr:uid="{0C8334E0-5332-4E56-8698-0EBD2EA43541}">
      <text>
        <r>
          <rPr>
            <b/>
            <sz val="9"/>
            <color indexed="81"/>
            <rFont val="MS P ゴシック"/>
            <family val="3"/>
            <charset val="128"/>
          </rPr>
          <t>姓ﾌﾘｶﾞﾅ(式の答が間違えなら直接入力)</t>
        </r>
      </text>
    </comment>
    <comment ref="F55" authorId="0" shapeId="0" xr:uid="{AF287EC3-7F8F-4B43-9E13-CF52A738CB20}">
      <text>
        <r>
          <rPr>
            <b/>
            <sz val="9"/>
            <color indexed="81"/>
            <rFont val="MS P ゴシック"/>
            <family val="3"/>
            <charset val="128"/>
          </rPr>
          <t>名ﾌﾘｶﾞﾅ(式の答が間違えなら直接入力)</t>
        </r>
      </text>
    </comment>
    <comment ref="H55" authorId="0" shapeId="0" xr:uid="{758695B4-0F55-4B25-9E9E-CDDF3490ED48}">
      <text>
        <r>
          <rPr>
            <b/>
            <sz val="9"/>
            <color indexed="81"/>
            <rFont val="MS P ゴシック"/>
            <family val="3"/>
            <charset val="128"/>
          </rPr>
          <t>西暦で生年を入力</t>
        </r>
      </text>
    </comment>
    <comment ref="I55" authorId="0" shapeId="0" xr:uid="{1117596D-F143-47EB-9D7D-55F0FEA85FA9}">
      <text>
        <r>
          <rPr>
            <b/>
            <sz val="9"/>
            <color indexed="81"/>
            <rFont val="MS P ゴシック"/>
            <family val="3"/>
            <charset val="128"/>
          </rPr>
          <t>生月入力</t>
        </r>
        <r>
          <rPr>
            <sz val="9"/>
            <color indexed="81"/>
            <rFont val="MS P ゴシック"/>
            <family val="3"/>
            <charset val="128"/>
          </rPr>
          <t xml:space="preserve">
</t>
        </r>
      </text>
    </comment>
    <comment ref="J55" authorId="0" shapeId="0" xr:uid="{0EAE9B6E-2104-462E-84C2-780802345278}">
      <text>
        <r>
          <rPr>
            <b/>
            <sz val="9"/>
            <color indexed="81"/>
            <rFont val="MS P ゴシック"/>
            <family val="3"/>
            <charset val="128"/>
          </rPr>
          <t>生日入力</t>
        </r>
      </text>
    </comment>
    <comment ref="K55" authorId="0" shapeId="0" xr:uid="{D2DD24E2-30CC-4CC5-9A63-FF997D8659F9}">
      <text>
        <r>
          <rPr>
            <b/>
            <sz val="9"/>
            <color indexed="81"/>
            <rFont val="MS P ゴシック"/>
            <family val="3"/>
            <charset val="128"/>
          </rPr>
          <t>参加種目1
種目選択</t>
        </r>
      </text>
    </comment>
    <comment ref="L55" authorId="0" shapeId="0" xr:uid="{FC211F79-2303-42BE-9928-6ACDCBD77626}">
      <text>
        <r>
          <rPr>
            <b/>
            <sz val="9"/>
            <color indexed="81"/>
            <rFont val="MS P ゴシック"/>
            <family val="3"/>
            <charset val="128"/>
          </rPr>
          <t>ベスト記録
トラック：分
の値</t>
        </r>
      </text>
    </comment>
    <comment ref="M55" authorId="0" shapeId="0" xr:uid="{F0C9BF51-E2A6-4B55-A2AF-866C305AC0DB}">
      <text>
        <r>
          <rPr>
            <b/>
            <sz val="9"/>
            <color indexed="81"/>
            <rFont val="MS P ゴシック"/>
            <family val="3"/>
            <charset val="128"/>
          </rPr>
          <t xml:space="preserve">ベスト記録
トラック：秒
フィールド：m
の値
</t>
        </r>
      </text>
    </comment>
    <comment ref="N55" authorId="0" shapeId="0" xr:uid="{2B95F6EB-8BDB-4E9B-B97E-EF1E388C63AE}">
      <text>
        <r>
          <rPr>
            <b/>
            <sz val="9"/>
            <color indexed="81"/>
            <rFont val="MS P ゴシック"/>
            <family val="3"/>
            <charset val="128"/>
          </rPr>
          <t>ベスト記録
トラック：1/100秒
ﾌｨｰﾙﾄﾞ：㎝
の値</t>
        </r>
      </text>
    </comment>
    <comment ref="O55" authorId="0" shapeId="0" xr:uid="{50A63761-CA0B-401C-A2D4-584EC1D175E3}">
      <text>
        <r>
          <rPr>
            <b/>
            <sz val="9"/>
            <color indexed="81"/>
            <rFont val="MS P ゴシック"/>
            <family val="3"/>
            <charset val="128"/>
          </rPr>
          <t>参加種目2
種目選択</t>
        </r>
      </text>
    </comment>
    <comment ref="P55" authorId="0" shapeId="0" xr:uid="{BF9943DB-ECEE-4C12-99F5-2F8B0DA85FE6}">
      <text>
        <r>
          <rPr>
            <b/>
            <sz val="9"/>
            <color indexed="81"/>
            <rFont val="MS P ゴシック"/>
            <family val="3"/>
            <charset val="128"/>
          </rPr>
          <t>ベスト記録
トラック：分
の値</t>
        </r>
      </text>
    </comment>
    <comment ref="Q55" authorId="0" shapeId="0" xr:uid="{C129B410-7640-4F0B-9110-A40E506867ED}">
      <text>
        <r>
          <rPr>
            <b/>
            <sz val="9"/>
            <color indexed="81"/>
            <rFont val="MS P ゴシック"/>
            <family val="3"/>
            <charset val="128"/>
          </rPr>
          <t xml:space="preserve">ベスト記録
トラック：秒
フィールド：m
の値
</t>
        </r>
      </text>
    </comment>
    <comment ref="R55" authorId="0" shapeId="0" xr:uid="{4663D55C-33B0-43F6-A434-FBB013D9B38F}">
      <text>
        <r>
          <rPr>
            <b/>
            <sz val="9"/>
            <color indexed="81"/>
            <rFont val="MS P ゴシック"/>
            <family val="3"/>
            <charset val="128"/>
          </rPr>
          <t>ベスト記録
トラック：1/100秒
ﾌｨｰﾙﾄﾞ：㎝
の値</t>
        </r>
      </text>
    </comment>
    <comment ref="T55" authorId="0" shapeId="0" xr:uid="{6717A91D-4A0C-4F41-89E9-33D881C00A7B}">
      <text>
        <r>
          <rPr>
            <b/>
            <sz val="9"/>
            <color indexed="81"/>
            <rFont val="MS P ゴシック"/>
            <family val="3"/>
            <charset val="128"/>
          </rPr>
          <t>複数出場する際でチーム名が同じ場合には、チーム毎にA・B・Cなどを記入する</t>
        </r>
      </text>
    </comment>
    <comment ref="U55" authorId="0" shapeId="0" xr:uid="{6D630473-2B68-4E6D-A298-E01D8D5FF624}">
      <text>
        <r>
          <rPr>
            <b/>
            <sz val="9"/>
            <color indexed="81"/>
            <rFont val="MS P ゴシック"/>
            <family val="3"/>
            <charset val="128"/>
          </rPr>
          <t>プロ掲載順
チーム内でプログラムに掲載する順番を1～6で選択</t>
        </r>
      </text>
    </comment>
    <comment ref="E56" authorId="0" shapeId="0" xr:uid="{85B6DB89-3B48-44F4-872A-9A4280B70274}">
      <text>
        <r>
          <rPr>
            <b/>
            <sz val="9"/>
            <color indexed="81"/>
            <rFont val="MS P ゴシック"/>
            <family val="3"/>
            <charset val="128"/>
          </rPr>
          <t>姓ﾌﾘｶﾞﾅ(式の答が間違えなら直接入力)</t>
        </r>
      </text>
    </comment>
    <comment ref="F56" authorId="0" shapeId="0" xr:uid="{72E5E527-FBA3-499A-8D83-CF937B8D1067}">
      <text>
        <r>
          <rPr>
            <b/>
            <sz val="9"/>
            <color indexed="81"/>
            <rFont val="MS P ゴシック"/>
            <family val="3"/>
            <charset val="128"/>
          </rPr>
          <t>名ﾌﾘｶﾞﾅ(式の答が間違えなら直接入力)</t>
        </r>
      </text>
    </comment>
    <comment ref="H56" authorId="0" shapeId="0" xr:uid="{2D03EEFA-87DA-4A4F-B8BE-A606205A5A59}">
      <text>
        <r>
          <rPr>
            <b/>
            <sz val="9"/>
            <color indexed="81"/>
            <rFont val="MS P ゴシック"/>
            <family val="3"/>
            <charset val="128"/>
          </rPr>
          <t>西暦で生年を入力</t>
        </r>
      </text>
    </comment>
    <comment ref="I56" authorId="0" shapeId="0" xr:uid="{1EE26442-7D3C-4B77-B0B7-B4E7716DD3AB}">
      <text>
        <r>
          <rPr>
            <b/>
            <sz val="9"/>
            <color indexed="81"/>
            <rFont val="MS P ゴシック"/>
            <family val="3"/>
            <charset val="128"/>
          </rPr>
          <t>生月入力</t>
        </r>
        <r>
          <rPr>
            <sz val="9"/>
            <color indexed="81"/>
            <rFont val="MS P ゴシック"/>
            <family val="3"/>
            <charset val="128"/>
          </rPr>
          <t xml:space="preserve">
</t>
        </r>
      </text>
    </comment>
    <comment ref="J56" authorId="0" shapeId="0" xr:uid="{71216F9C-0801-427F-A0EE-48C0C7A6AE6F}">
      <text>
        <r>
          <rPr>
            <b/>
            <sz val="9"/>
            <color indexed="81"/>
            <rFont val="MS P ゴシック"/>
            <family val="3"/>
            <charset val="128"/>
          </rPr>
          <t>生日入力</t>
        </r>
      </text>
    </comment>
    <comment ref="K56" authorId="0" shapeId="0" xr:uid="{4E4CB099-3179-4533-9561-80164239D994}">
      <text>
        <r>
          <rPr>
            <b/>
            <sz val="9"/>
            <color indexed="81"/>
            <rFont val="MS P ゴシック"/>
            <family val="3"/>
            <charset val="128"/>
          </rPr>
          <t>参加種目1
種目選択</t>
        </r>
      </text>
    </comment>
    <comment ref="L56" authorId="0" shapeId="0" xr:uid="{236ED1A4-2AFA-45C2-8285-B65F42D03453}">
      <text>
        <r>
          <rPr>
            <b/>
            <sz val="9"/>
            <color indexed="81"/>
            <rFont val="MS P ゴシック"/>
            <family val="3"/>
            <charset val="128"/>
          </rPr>
          <t>ベスト記録
トラック：分
の値</t>
        </r>
      </text>
    </comment>
    <comment ref="M56" authorId="0" shapeId="0" xr:uid="{B0A7AA56-2AEA-4B2F-A7CE-4EC886B40D1F}">
      <text>
        <r>
          <rPr>
            <b/>
            <sz val="9"/>
            <color indexed="81"/>
            <rFont val="MS P ゴシック"/>
            <family val="3"/>
            <charset val="128"/>
          </rPr>
          <t xml:space="preserve">ベスト記録
トラック：秒
フィールド：m
の値
</t>
        </r>
      </text>
    </comment>
    <comment ref="N56" authorId="0" shapeId="0" xr:uid="{716EDF1C-0238-4EFD-9B62-26070647A8DD}">
      <text>
        <r>
          <rPr>
            <b/>
            <sz val="9"/>
            <color indexed="81"/>
            <rFont val="MS P ゴシック"/>
            <family val="3"/>
            <charset val="128"/>
          </rPr>
          <t>ベスト記録
トラック：1/100秒
ﾌｨｰﾙﾄﾞ：㎝
の値</t>
        </r>
      </text>
    </comment>
    <comment ref="O56" authorId="0" shapeId="0" xr:uid="{787C8085-4F5A-4EF2-9ECD-5B332CCDA8ED}">
      <text>
        <r>
          <rPr>
            <b/>
            <sz val="9"/>
            <color indexed="81"/>
            <rFont val="MS P ゴシック"/>
            <family val="3"/>
            <charset val="128"/>
          </rPr>
          <t>参加種目2
種目選択</t>
        </r>
      </text>
    </comment>
    <comment ref="P56" authorId="0" shapeId="0" xr:uid="{096F877D-475E-4213-9330-8DB1A9A46350}">
      <text>
        <r>
          <rPr>
            <b/>
            <sz val="9"/>
            <color indexed="81"/>
            <rFont val="MS P ゴシック"/>
            <family val="3"/>
            <charset val="128"/>
          </rPr>
          <t>ベスト記録
トラック：分
の値</t>
        </r>
      </text>
    </comment>
    <comment ref="Q56" authorId="0" shapeId="0" xr:uid="{CFA0C368-A9D9-4B87-8BEF-CC8CABD13D6C}">
      <text>
        <r>
          <rPr>
            <b/>
            <sz val="9"/>
            <color indexed="81"/>
            <rFont val="MS P ゴシック"/>
            <family val="3"/>
            <charset val="128"/>
          </rPr>
          <t xml:space="preserve">ベスト記録
トラック：秒
フィールド：m
の値
</t>
        </r>
      </text>
    </comment>
    <comment ref="R56" authorId="0" shapeId="0" xr:uid="{EF691072-73B9-4628-B1B7-B1A5C05F3C31}">
      <text>
        <r>
          <rPr>
            <b/>
            <sz val="9"/>
            <color indexed="81"/>
            <rFont val="MS P ゴシック"/>
            <family val="3"/>
            <charset val="128"/>
          </rPr>
          <t>ベスト記録
トラック：1/100秒
ﾌｨｰﾙﾄﾞ：㎝
の値</t>
        </r>
      </text>
    </comment>
    <comment ref="T56" authorId="0" shapeId="0" xr:uid="{C6246745-E323-4770-851D-0BF08DD171D5}">
      <text>
        <r>
          <rPr>
            <b/>
            <sz val="9"/>
            <color indexed="81"/>
            <rFont val="MS P ゴシック"/>
            <family val="3"/>
            <charset val="128"/>
          </rPr>
          <t>複数出場する際でチーム名が同じ場合には、チーム毎にA・B・Cなどを記入する</t>
        </r>
      </text>
    </comment>
    <comment ref="U56" authorId="0" shapeId="0" xr:uid="{07588D91-A521-472B-AAA4-ADE71A5F2EAA}">
      <text>
        <r>
          <rPr>
            <b/>
            <sz val="9"/>
            <color indexed="81"/>
            <rFont val="MS P ゴシック"/>
            <family val="3"/>
            <charset val="128"/>
          </rPr>
          <t>プロ掲載順
チーム内でプログラムに掲載する順番を1～6で選択</t>
        </r>
      </text>
    </comment>
    <comment ref="E57" authorId="0" shapeId="0" xr:uid="{D701639E-C735-410F-A7DF-E89EBB529668}">
      <text>
        <r>
          <rPr>
            <b/>
            <sz val="9"/>
            <color indexed="81"/>
            <rFont val="MS P ゴシック"/>
            <family val="3"/>
            <charset val="128"/>
          </rPr>
          <t>姓ﾌﾘｶﾞﾅ(式の答が間違えなら直接入力)</t>
        </r>
      </text>
    </comment>
    <comment ref="F57" authorId="0" shapeId="0" xr:uid="{2F80CAF7-C12C-47C6-A7B6-E571BC550388}">
      <text>
        <r>
          <rPr>
            <b/>
            <sz val="9"/>
            <color indexed="81"/>
            <rFont val="MS P ゴシック"/>
            <family val="3"/>
            <charset val="128"/>
          </rPr>
          <t>名ﾌﾘｶﾞﾅ(式の答が間違えなら直接入力)</t>
        </r>
      </text>
    </comment>
    <comment ref="H57" authorId="0" shapeId="0" xr:uid="{70BE9D7D-E934-4C59-A540-BD15D71C5F15}">
      <text>
        <r>
          <rPr>
            <b/>
            <sz val="9"/>
            <color indexed="81"/>
            <rFont val="MS P ゴシック"/>
            <family val="3"/>
            <charset val="128"/>
          </rPr>
          <t>西暦で生年を入力</t>
        </r>
      </text>
    </comment>
    <comment ref="I57" authorId="0" shapeId="0" xr:uid="{6FD0FF77-6831-44C3-A8B5-B9CA55207515}">
      <text>
        <r>
          <rPr>
            <b/>
            <sz val="9"/>
            <color indexed="81"/>
            <rFont val="MS P ゴシック"/>
            <family val="3"/>
            <charset val="128"/>
          </rPr>
          <t>生月入力</t>
        </r>
        <r>
          <rPr>
            <sz val="9"/>
            <color indexed="81"/>
            <rFont val="MS P ゴシック"/>
            <family val="3"/>
            <charset val="128"/>
          </rPr>
          <t xml:space="preserve">
</t>
        </r>
      </text>
    </comment>
    <comment ref="J57" authorId="0" shapeId="0" xr:uid="{A1798B60-330B-47AD-9230-35AEDB7F097B}">
      <text>
        <r>
          <rPr>
            <b/>
            <sz val="9"/>
            <color indexed="81"/>
            <rFont val="MS P ゴシック"/>
            <family val="3"/>
            <charset val="128"/>
          </rPr>
          <t>生日入力</t>
        </r>
      </text>
    </comment>
    <comment ref="K57" authorId="0" shapeId="0" xr:uid="{32967D6D-0CB9-4126-9C30-8F30C303F0A4}">
      <text>
        <r>
          <rPr>
            <b/>
            <sz val="9"/>
            <color indexed="81"/>
            <rFont val="MS P ゴシック"/>
            <family val="3"/>
            <charset val="128"/>
          </rPr>
          <t>参加種目1
種目選択</t>
        </r>
      </text>
    </comment>
    <comment ref="L57" authorId="0" shapeId="0" xr:uid="{6A42E4E1-5708-4849-BEB9-337D84549A83}">
      <text>
        <r>
          <rPr>
            <b/>
            <sz val="9"/>
            <color indexed="81"/>
            <rFont val="MS P ゴシック"/>
            <family val="3"/>
            <charset val="128"/>
          </rPr>
          <t>ベスト記録
トラック：分
の値</t>
        </r>
      </text>
    </comment>
    <comment ref="M57" authorId="0" shapeId="0" xr:uid="{842835C4-F992-4409-AB0B-BE1FB5097A1F}">
      <text>
        <r>
          <rPr>
            <b/>
            <sz val="9"/>
            <color indexed="81"/>
            <rFont val="MS P ゴシック"/>
            <family val="3"/>
            <charset val="128"/>
          </rPr>
          <t xml:space="preserve">ベスト記録
トラック：秒
フィールド：m
の値
</t>
        </r>
      </text>
    </comment>
    <comment ref="N57" authorId="0" shapeId="0" xr:uid="{60AFF004-913A-4FA6-B524-BF7C19AF0555}">
      <text>
        <r>
          <rPr>
            <b/>
            <sz val="9"/>
            <color indexed="81"/>
            <rFont val="MS P ゴシック"/>
            <family val="3"/>
            <charset val="128"/>
          </rPr>
          <t>ベスト記録
トラック：1/100秒
ﾌｨｰﾙﾄﾞ：㎝
の値</t>
        </r>
      </text>
    </comment>
    <comment ref="O57" authorId="0" shapeId="0" xr:uid="{0CFE1869-9689-432B-8DED-7FF707CD0600}">
      <text>
        <r>
          <rPr>
            <b/>
            <sz val="9"/>
            <color indexed="81"/>
            <rFont val="MS P ゴシック"/>
            <family val="3"/>
            <charset val="128"/>
          </rPr>
          <t>参加種目2
種目選択</t>
        </r>
      </text>
    </comment>
    <comment ref="P57" authorId="0" shapeId="0" xr:uid="{83FE66F8-F9DE-4594-B208-BE9081D74B9F}">
      <text>
        <r>
          <rPr>
            <b/>
            <sz val="9"/>
            <color indexed="81"/>
            <rFont val="MS P ゴシック"/>
            <family val="3"/>
            <charset val="128"/>
          </rPr>
          <t>ベスト記録
トラック：分
の値</t>
        </r>
      </text>
    </comment>
    <comment ref="Q57" authorId="0" shapeId="0" xr:uid="{6433C65A-6360-4004-870C-E5D8F9481E34}">
      <text>
        <r>
          <rPr>
            <b/>
            <sz val="9"/>
            <color indexed="81"/>
            <rFont val="MS P ゴシック"/>
            <family val="3"/>
            <charset val="128"/>
          </rPr>
          <t xml:space="preserve">ベスト記録
トラック：秒
フィールド：m
の値
</t>
        </r>
      </text>
    </comment>
    <comment ref="R57" authorId="0" shapeId="0" xr:uid="{1D51F14A-2157-4E2D-AB07-9A1792870801}">
      <text>
        <r>
          <rPr>
            <b/>
            <sz val="9"/>
            <color indexed="81"/>
            <rFont val="MS P ゴシック"/>
            <family val="3"/>
            <charset val="128"/>
          </rPr>
          <t>ベスト記録
トラック：1/100秒
ﾌｨｰﾙﾄﾞ：㎝
の値</t>
        </r>
      </text>
    </comment>
    <comment ref="T57" authorId="0" shapeId="0" xr:uid="{AF340EB0-ABF7-4147-9D74-B1ACB4156408}">
      <text>
        <r>
          <rPr>
            <b/>
            <sz val="9"/>
            <color indexed="81"/>
            <rFont val="MS P ゴシック"/>
            <family val="3"/>
            <charset val="128"/>
          </rPr>
          <t>複数出場する際でチーム名が同じ場合には、チーム毎にA・B・Cなどを記入する</t>
        </r>
      </text>
    </comment>
    <comment ref="U57" authorId="0" shapeId="0" xr:uid="{6365EA4C-0CCD-48D8-B1A8-B288F9D1991B}">
      <text>
        <r>
          <rPr>
            <b/>
            <sz val="9"/>
            <color indexed="81"/>
            <rFont val="MS P ゴシック"/>
            <family val="3"/>
            <charset val="128"/>
          </rPr>
          <t>プロ掲載順
チーム内でプログラムに掲載する順番を1～6で選択</t>
        </r>
      </text>
    </comment>
    <comment ref="E58" authorId="0" shapeId="0" xr:uid="{7615F5FC-F691-4428-820C-49CAE469BF00}">
      <text>
        <r>
          <rPr>
            <b/>
            <sz val="9"/>
            <color indexed="81"/>
            <rFont val="MS P ゴシック"/>
            <family val="3"/>
            <charset val="128"/>
          </rPr>
          <t>姓ﾌﾘｶﾞﾅ(式の答が間違えなら直接入力)</t>
        </r>
      </text>
    </comment>
    <comment ref="F58" authorId="0" shapeId="0" xr:uid="{24FCAD56-328F-426C-80D8-F9BE5387316E}">
      <text>
        <r>
          <rPr>
            <b/>
            <sz val="9"/>
            <color indexed="81"/>
            <rFont val="MS P ゴシック"/>
            <family val="3"/>
            <charset val="128"/>
          </rPr>
          <t>名ﾌﾘｶﾞﾅ(式の答が間違えなら直接入力)</t>
        </r>
      </text>
    </comment>
    <comment ref="H58" authorId="0" shapeId="0" xr:uid="{E85B4C3E-5F9E-4230-9758-1300E31ED9A3}">
      <text>
        <r>
          <rPr>
            <b/>
            <sz val="9"/>
            <color indexed="81"/>
            <rFont val="MS P ゴシック"/>
            <family val="3"/>
            <charset val="128"/>
          </rPr>
          <t>西暦で生年を入力</t>
        </r>
      </text>
    </comment>
    <comment ref="I58" authorId="0" shapeId="0" xr:uid="{3B90850B-772B-4EDD-A7DB-03DD8F6EBF08}">
      <text>
        <r>
          <rPr>
            <b/>
            <sz val="9"/>
            <color indexed="81"/>
            <rFont val="MS P ゴシック"/>
            <family val="3"/>
            <charset val="128"/>
          </rPr>
          <t>生月入力</t>
        </r>
        <r>
          <rPr>
            <sz val="9"/>
            <color indexed="81"/>
            <rFont val="MS P ゴシック"/>
            <family val="3"/>
            <charset val="128"/>
          </rPr>
          <t xml:space="preserve">
</t>
        </r>
      </text>
    </comment>
    <comment ref="J58" authorId="0" shapeId="0" xr:uid="{0748DEE0-FEBA-40A6-ABD1-9959E818C47B}">
      <text>
        <r>
          <rPr>
            <b/>
            <sz val="9"/>
            <color indexed="81"/>
            <rFont val="MS P ゴシック"/>
            <family val="3"/>
            <charset val="128"/>
          </rPr>
          <t>生日入力</t>
        </r>
      </text>
    </comment>
    <comment ref="K58" authorId="0" shapeId="0" xr:uid="{277D789D-1C72-4877-B39A-1C71C0811994}">
      <text>
        <r>
          <rPr>
            <b/>
            <sz val="9"/>
            <color indexed="81"/>
            <rFont val="MS P ゴシック"/>
            <family val="3"/>
            <charset val="128"/>
          </rPr>
          <t>参加種目1
種目選択</t>
        </r>
      </text>
    </comment>
    <comment ref="L58" authorId="0" shapeId="0" xr:uid="{FE912166-1EAD-4500-8612-35AD2677589C}">
      <text>
        <r>
          <rPr>
            <b/>
            <sz val="9"/>
            <color indexed="81"/>
            <rFont val="MS P ゴシック"/>
            <family val="3"/>
            <charset val="128"/>
          </rPr>
          <t>ベスト記録
トラック：分
の値</t>
        </r>
      </text>
    </comment>
    <comment ref="M58" authorId="0" shapeId="0" xr:uid="{660CBD24-17AA-4360-87F7-80664727B6BA}">
      <text>
        <r>
          <rPr>
            <b/>
            <sz val="9"/>
            <color indexed="81"/>
            <rFont val="MS P ゴシック"/>
            <family val="3"/>
            <charset val="128"/>
          </rPr>
          <t xml:space="preserve">ベスト記録
トラック：秒
フィールド：m
の値
</t>
        </r>
      </text>
    </comment>
    <comment ref="N58" authorId="0" shapeId="0" xr:uid="{4C6BFD2C-7D62-48DE-A2D4-EA99D999EFA7}">
      <text>
        <r>
          <rPr>
            <b/>
            <sz val="9"/>
            <color indexed="81"/>
            <rFont val="MS P ゴシック"/>
            <family val="3"/>
            <charset val="128"/>
          </rPr>
          <t>ベスト記録
トラック：1/100秒
ﾌｨｰﾙﾄﾞ：㎝
の値</t>
        </r>
      </text>
    </comment>
    <comment ref="O58" authorId="0" shapeId="0" xr:uid="{5703F0AF-D5F9-4228-AEAE-F86CBB2A6392}">
      <text>
        <r>
          <rPr>
            <b/>
            <sz val="9"/>
            <color indexed="81"/>
            <rFont val="MS P ゴシック"/>
            <family val="3"/>
            <charset val="128"/>
          </rPr>
          <t>参加種目2
種目選択</t>
        </r>
      </text>
    </comment>
    <comment ref="P58" authorId="0" shapeId="0" xr:uid="{BE8FD7CD-AFC4-40E5-8040-8DFCE0A79ECE}">
      <text>
        <r>
          <rPr>
            <b/>
            <sz val="9"/>
            <color indexed="81"/>
            <rFont val="MS P ゴシック"/>
            <family val="3"/>
            <charset val="128"/>
          </rPr>
          <t>ベスト記録
トラック：分
の値</t>
        </r>
      </text>
    </comment>
    <comment ref="Q58" authorId="0" shapeId="0" xr:uid="{D06497AA-EE5D-466C-9DA5-16F821A536A6}">
      <text>
        <r>
          <rPr>
            <b/>
            <sz val="9"/>
            <color indexed="81"/>
            <rFont val="MS P ゴシック"/>
            <family val="3"/>
            <charset val="128"/>
          </rPr>
          <t xml:space="preserve">ベスト記録
トラック：秒
フィールド：m
の値
</t>
        </r>
      </text>
    </comment>
    <comment ref="R58" authorId="0" shapeId="0" xr:uid="{42FD1C8F-EF71-40EE-8C4A-AB48D40C27B9}">
      <text>
        <r>
          <rPr>
            <b/>
            <sz val="9"/>
            <color indexed="81"/>
            <rFont val="MS P ゴシック"/>
            <family val="3"/>
            <charset val="128"/>
          </rPr>
          <t>ベスト記録
トラック：1/100秒
ﾌｨｰﾙﾄﾞ：㎝
の値</t>
        </r>
      </text>
    </comment>
    <comment ref="T58" authorId="0" shapeId="0" xr:uid="{1EC4D8C2-4F78-48C9-B4BC-F07F96EEA059}">
      <text>
        <r>
          <rPr>
            <b/>
            <sz val="9"/>
            <color indexed="81"/>
            <rFont val="MS P ゴシック"/>
            <family val="3"/>
            <charset val="128"/>
          </rPr>
          <t>複数出場する際でチーム名が同じ場合には、チーム毎にA・B・Cなどを記入する</t>
        </r>
      </text>
    </comment>
    <comment ref="U58" authorId="0" shapeId="0" xr:uid="{36BA727D-039D-4D4B-8372-A0871AE26584}">
      <text>
        <r>
          <rPr>
            <b/>
            <sz val="9"/>
            <color indexed="81"/>
            <rFont val="MS P ゴシック"/>
            <family val="3"/>
            <charset val="128"/>
          </rPr>
          <t>プロ掲載順
チーム内でプログラムに掲載する順番を1～6で選択</t>
        </r>
      </text>
    </comment>
    <comment ref="E59" authorId="0" shapeId="0" xr:uid="{071AC87F-5558-40C2-AE9E-BA9D9DCE71C5}">
      <text>
        <r>
          <rPr>
            <b/>
            <sz val="9"/>
            <color indexed="81"/>
            <rFont val="MS P ゴシック"/>
            <family val="3"/>
            <charset val="128"/>
          </rPr>
          <t>姓ﾌﾘｶﾞﾅ(式の答が間違えなら直接入力)</t>
        </r>
      </text>
    </comment>
    <comment ref="F59" authorId="0" shapeId="0" xr:uid="{715BF099-F3A6-4479-B2C7-D657BE204DF8}">
      <text>
        <r>
          <rPr>
            <b/>
            <sz val="9"/>
            <color indexed="81"/>
            <rFont val="MS P ゴシック"/>
            <family val="3"/>
            <charset val="128"/>
          </rPr>
          <t>名ﾌﾘｶﾞﾅ(式の答が間違えなら直接入力)</t>
        </r>
      </text>
    </comment>
    <comment ref="H59" authorId="0" shapeId="0" xr:uid="{4D53B5C4-FAFC-484B-B0AF-B01519417838}">
      <text>
        <r>
          <rPr>
            <b/>
            <sz val="9"/>
            <color indexed="81"/>
            <rFont val="MS P ゴシック"/>
            <family val="3"/>
            <charset val="128"/>
          </rPr>
          <t>西暦で生年を入力</t>
        </r>
      </text>
    </comment>
    <comment ref="I59" authorId="0" shapeId="0" xr:uid="{18890BAC-5845-4593-A2B3-4178BF5EFB0B}">
      <text>
        <r>
          <rPr>
            <b/>
            <sz val="9"/>
            <color indexed="81"/>
            <rFont val="MS P ゴシック"/>
            <family val="3"/>
            <charset val="128"/>
          </rPr>
          <t>生月入力</t>
        </r>
        <r>
          <rPr>
            <sz val="9"/>
            <color indexed="81"/>
            <rFont val="MS P ゴシック"/>
            <family val="3"/>
            <charset val="128"/>
          </rPr>
          <t xml:space="preserve">
</t>
        </r>
      </text>
    </comment>
    <comment ref="J59" authorId="0" shapeId="0" xr:uid="{E23228D4-2507-4B78-9736-EFCDFC4180ED}">
      <text>
        <r>
          <rPr>
            <b/>
            <sz val="9"/>
            <color indexed="81"/>
            <rFont val="MS P ゴシック"/>
            <family val="3"/>
            <charset val="128"/>
          </rPr>
          <t>生日入力</t>
        </r>
      </text>
    </comment>
    <comment ref="K59" authorId="0" shapeId="0" xr:uid="{AC970059-EC30-448C-AC27-0B0C334E4EBD}">
      <text>
        <r>
          <rPr>
            <b/>
            <sz val="9"/>
            <color indexed="81"/>
            <rFont val="MS P ゴシック"/>
            <family val="3"/>
            <charset val="128"/>
          </rPr>
          <t>参加種目1
種目選択</t>
        </r>
      </text>
    </comment>
    <comment ref="L59" authorId="0" shapeId="0" xr:uid="{D1590CBE-5F09-4D39-B427-7453BA459CBC}">
      <text>
        <r>
          <rPr>
            <b/>
            <sz val="9"/>
            <color indexed="81"/>
            <rFont val="MS P ゴシック"/>
            <family val="3"/>
            <charset val="128"/>
          </rPr>
          <t>ベスト記録
トラック：分
の値</t>
        </r>
      </text>
    </comment>
    <comment ref="M59" authorId="0" shapeId="0" xr:uid="{EC96607E-5AB4-48AE-808D-7D625514A6BD}">
      <text>
        <r>
          <rPr>
            <b/>
            <sz val="9"/>
            <color indexed="81"/>
            <rFont val="MS P ゴシック"/>
            <family val="3"/>
            <charset val="128"/>
          </rPr>
          <t xml:space="preserve">ベスト記録
トラック：秒
フィールド：m
の値
</t>
        </r>
      </text>
    </comment>
    <comment ref="N59" authorId="0" shapeId="0" xr:uid="{72732BB5-3341-4A95-8A79-1BB540554EBA}">
      <text>
        <r>
          <rPr>
            <b/>
            <sz val="9"/>
            <color indexed="81"/>
            <rFont val="MS P ゴシック"/>
            <family val="3"/>
            <charset val="128"/>
          </rPr>
          <t>ベスト記録
トラック：1/100秒
ﾌｨｰﾙﾄﾞ：㎝
の値</t>
        </r>
      </text>
    </comment>
    <comment ref="O59" authorId="0" shapeId="0" xr:uid="{5C8F4C0F-2B26-4BDD-A04F-C681394B7552}">
      <text>
        <r>
          <rPr>
            <b/>
            <sz val="9"/>
            <color indexed="81"/>
            <rFont val="MS P ゴシック"/>
            <family val="3"/>
            <charset val="128"/>
          </rPr>
          <t>参加種目2
種目選択</t>
        </r>
      </text>
    </comment>
    <comment ref="P59" authorId="0" shapeId="0" xr:uid="{31AD4579-60CE-4E8C-AB9A-4864D21F4A8B}">
      <text>
        <r>
          <rPr>
            <b/>
            <sz val="9"/>
            <color indexed="81"/>
            <rFont val="MS P ゴシック"/>
            <family val="3"/>
            <charset val="128"/>
          </rPr>
          <t>ベスト記録
トラック：分
の値</t>
        </r>
      </text>
    </comment>
    <comment ref="Q59" authorId="0" shapeId="0" xr:uid="{86B43340-2A18-4929-8F61-A978638D9B0E}">
      <text>
        <r>
          <rPr>
            <b/>
            <sz val="9"/>
            <color indexed="81"/>
            <rFont val="MS P ゴシック"/>
            <family val="3"/>
            <charset val="128"/>
          </rPr>
          <t xml:space="preserve">ベスト記録
トラック：秒
フィールド：m
の値
</t>
        </r>
      </text>
    </comment>
    <comment ref="R59" authorId="0" shapeId="0" xr:uid="{48488508-0654-4B36-82EE-F3BB2C5CA845}">
      <text>
        <r>
          <rPr>
            <b/>
            <sz val="9"/>
            <color indexed="81"/>
            <rFont val="MS P ゴシック"/>
            <family val="3"/>
            <charset val="128"/>
          </rPr>
          <t>ベスト記録
トラック：1/100秒
ﾌｨｰﾙﾄﾞ：㎝
の値</t>
        </r>
      </text>
    </comment>
    <comment ref="T59" authorId="0" shapeId="0" xr:uid="{88E016C0-D06E-428B-84EB-A21EF92FDE72}">
      <text>
        <r>
          <rPr>
            <b/>
            <sz val="9"/>
            <color indexed="81"/>
            <rFont val="MS P ゴシック"/>
            <family val="3"/>
            <charset val="128"/>
          </rPr>
          <t>複数出場する際でチーム名が同じ場合には、チーム毎にA・B・Cなどを記入する</t>
        </r>
      </text>
    </comment>
    <comment ref="U59" authorId="0" shapeId="0" xr:uid="{1EAEDAFD-C47B-4264-B642-E47D41D1589E}">
      <text>
        <r>
          <rPr>
            <b/>
            <sz val="9"/>
            <color indexed="81"/>
            <rFont val="MS P ゴシック"/>
            <family val="3"/>
            <charset val="128"/>
          </rPr>
          <t>プロ掲載順
チーム内でプログラムに掲載する順番を1～6で選択</t>
        </r>
      </text>
    </comment>
    <comment ref="E60" authorId="0" shapeId="0" xr:uid="{33DFE799-867B-4379-8475-DA5EE5EAB55E}">
      <text>
        <r>
          <rPr>
            <b/>
            <sz val="9"/>
            <color indexed="81"/>
            <rFont val="MS P ゴシック"/>
            <family val="3"/>
            <charset val="128"/>
          </rPr>
          <t>姓ﾌﾘｶﾞﾅ(式の答が間違えなら直接入力)</t>
        </r>
      </text>
    </comment>
    <comment ref="F60" authorId="0" shapeId="0" xr:uid="{830AFE4C-6A8F-40B3-BEBE-CC875E6D30AB}">
      <text>
        <r>
          <rPr>
            <b/>
            <sz val="9"/>
            <color indexed="81"/>
            <rFont val="MS P ゴシック"/>
            <family val="3"/>
            <charset val="128"/>
          </rPr>
          <t>名ﾌﾘｶﾞﾅ(式の答が間違えなら直接入力)</t>
        </r>
      </text>
    </comment>
    <comment ref="H60" authorId="0" shapeId="0" xr:uid="{3F9B00E6-EDA4-43C6-97CA-B8B61915A86C}">
      <text>
        <r>
          <rPr>
            <b/>
            <sz val="9"/>
            <color indexed="81"/>
            <rFont val="MS P ゴシック"/>
            <family val="3"/>
            <charset val="128"/>
          </rPr>
          <t>西暦で生年を入力</t>
        </r>
      </text>
    </comment>
    <comment ref="I60" authorId="0" shapeId="0" xr:uid="{C717287F-0D01-4940-8B93-A211FEF0904A}">
      <text>
        <r>
          <rPr>
            <b/>
            <sz val="9"/>
            <color indexed="81"/>
            <rFont val="MS P ゴシック"/>
            <family val="3"/>
            <charset val="128"/>
          </rPr>
          <t>生月入力</t>
        </r>
        <r>
          <rPr>
            <sz val="9"/>
            <color indexed="81"/>
            <rFont val="MS P ゴシック"/>
            <family val="3"/>
            <charset val="128"/>
          </rPr>
          <t xml:space="preserve">
</t>
        </r>
      </text>
    </comment>
    <comment ref="J60" authorId="0" shapeId="0" xr:uid="{0A7205FF-7689-4976-B8AF-109AC1F612D9}">
      <text>
        <r>
          <rPr>
            <b/>
            <sz val="9"/>
            <color indexed="81"/>
            <rFont val="MS P ゴシック"/>
            <family val="3"/>
            <charset val="128"/>
          </rPr>
          <t>生日入力</t>
        </r>
      </text>
    </comment>
    <comment ref="K60" authorId="0" shapeId="0" xr:uid="{61011661-A612-43FD-9C33-6B365A1B01A9}">
      <text>
        <r>
          <rPr>
            <b/>
            <sz val="9"/>
            <color indexed="81"/>
            <rFont val="MS P ゴシック"/>
            <family val="3"/>
            <charset val="128"/>
          </rPr>
          <t>参加種目1
種目選択</t>
        </r>
      </text>
    </comment>
    <comment ref="L60" authorId="0" shapeId="0" xr:uid="{436D18BD-3780-4A61-8B92-29E2429A190F}">
      <text>
        <r>
          <rPr>
            <b/>
            <sz val="9"/>
            <color indexed="81"/>
            <rFont val="MS P ゴシック"/>
            <family val="3"/>
            <charset val="128"/>
          </rPr>
          <t>ベスト記録
トラック：分
の値</t>
        </r>
      </text>
    </comment>
    <comment ref="M60" authorId="0" shapeId="0" xr:uid="{816868E3-DB58-4508-A8A3-BA89BD291E42}">
      <text>
        <r>
          <rPr>
            <b/>
            <sz val="9"/>
            <color indexed="81"/>
            <rFont val="MS P ゴシック"/>
            <family val="3"/>
            <charset val="128"/>
          </rPr>
          <t xml:space="preserve">ベスト記録
トラック：秒
フィールド：m
の値
</t>
        </r>
      </text>
    </comment>
    <comment ref="N60" authorId="0" shapeId="0" xr:uid="{37B659D4-06EC-42D9-86E1-53A29B327519}">
      <text>
        <r>
          <rPr>
            <b/>
            <sz val="9"/>
            <color indexed="81"/>
            <rFont val="MS P ゴシック"/>
            <family val="3"/>
            <charset val="128"/>
          </rPr>
          <t>ベスト記録
トラック：1/100秒
ﾌｨｰﾙﾄﾞ：㎝
の値</t>
        </r>
      </text>
    </comment>
    <comment ref="O60" authorId="0" shapeId="0" xr:uid="{9BD5356F-2743-48F9-89D0-115B8554A3DF}">
      <text>
        <r>
          <rPr>
            <b/>
            <sz val="9"/>
            <color indexed="81"/>
            <rFont val="MS P ゴシック"/>
            <family val="3"/>
            <charset val="128"/>
          </rPr>
          <t>参加種目2
種目選択</t>
        </r>
      </text>
    </comment>
    <comment ref="P60" authorId="0" shapeId="0" xr:uid="{BD5AF271-85DE-4FF0-8147-40ED3786542E}">
      <text>
        <r>
          <rPr>
            <b/>
            <sz val="9"/>
            <color indexed="81"/>
            <rFont val="MS P ゴシック"/>
            <family val="3"/>
            <charset val="128"/>
          </rPr>
          <t>ベスト記録
トラック：分
の値</t>
        </r>
      </text>
    </comment>
    <comment ref="Q60" authorId="0" shapeId="0" xr:uid="{33E15BE9-20D8-4131-AF81-E5B0489AC0A3}">
      <text>
        <r>
          <rPr>
            <b/>
            <sz val="9"/>
            <color indexed="81"/>
            <rFont val="MS P ゴシック"/>
            <family val="3"/>
            <charset val="128"/>
          </rPr>
          <t xml:space="preserve">ベスト記録
トラック：秒
フィールド：m
の値
</t>
        </r>
      </text>
    </comment>
    <comment ref="R60" authorId="0" shapeId="0" xr:uid="{F8FA9826-7F42-472D-8842-CD03F151BFF3}">
      <text>
        <r>
          <rPr>
            <b/>
            <sz val="9"/>
            <color indexed="81"/>
            <rFont val="MS P ゴシック"/>
            <family val="3"/>
            <charset val="128"/>
          </rPr>
          <t>ベスト記録
トラック：1/100秒
ﾌｨｰﾙﾄﾞ：㎝
の値</t>
        </r>
      </text>
    </comment>
    <comment ref="T60" authorId="0" shapeId="0" xr:uid="{C8B463FC-FAEF-4F1C-BF99-2EC3BB69ECC7}">
      <text>
        <r>
          <rPr>
            <b/>
            <sz val="9"/>
            <color indexed="81"/>
            <rFont val="MS P ゴシック"/>
            <family val="3"/>
            <charset val="128"/>
          </rPr>
          <t>複数出場する際でチーム名が同じ場合には、チーム毎にA・B・Cなどを記入する</t>
        </r>
      </text>
    </comment>
    <comment ref="U60" authorId="0" shapeId="0" xr:uid="{BD70EE54-BBBB-43DF-B714-11CDFAC5A693}">
      <text>
        <r>
          <rPr>
            <b/>
            <sz val="9"/>
            <color indexed="81"/>
            <rFont val="MS P ゴシック"/>
            <family val="3"/>
            <charset val="128"/>
          </rPr>
          <t>プロ掲載順
チーム内でプログラムに掲載する順番を1～6で選択</t>
        </r>
      </text>
    </comment>
    <comment ref="E61" authorId="0" shapeId="0" xr:uid="{786C8E90-78E3-4C30-A4EB-98AFEAECFF94}">
      <text>
        <r>
          <rPr>
            <b/>
            <sz val="9"/>
            <color indexed="81"/>
            <rFont val="MS P ゴシック"/>
            <family val="3"/>
            <charset val="128"/>
          </rPr>
          <t>姓ﾌﾘｶﾞﾅ(式の答が間違えなら直接入力)</t>
        </r>
      </text>
    </comment>
    <comment ref="F61" authorId="0" shapeId="0" xr:uid="{D5129354-C1E7-4B24-AF6F-14052261BC25}">
      <text>
        <r>
          <rPr>
            <b/>
            <sz val="9"/>
            <color indexed="81"/>
            <rFont val="MS P ゴシック"/>
            <family val="3"/>
            <charset val="128"/>
          </rPr>
          <t>名ﾌﾘｶﾞﾅ(式の答が間違えなら直接入力)</t>
        </r>
      </text>
    </comment>
    <comment ref="H61" authorId="0" shapeId="0" xr:uid="{5AA5E7F5-214B-489A-8FA5-3086DDB42B54}">
      <text>
        <r>
          <rPr>
            <b/>
            <sz val="9"/>
            <color indexed="81"/>
            <rFont val="MS P ゴシック"/>
            <family val="3"/>
            <charset val="128"/>
          </rPr>
          <t>西暦で生年を入力</t>
        </r>
      </text>
    </comment>
    <comment ref="I61" authorId="0" shapeId="0" xr:uid="{8B08CE97-BFC7-47A8-AB8E-3309AE8BDEE3}">
      <text>
        <r>
          <rPr>
            <b/>
            <sz val="9"/>
            <color indexed="81"/>
            <rFont val="MS P ゴシック"/>
            <family val="3"/>
            <charset val="128"/>
          </rPr>
          <t>生月入力</t>
        </r>
        <r>
          <rPr>
            <sz val="9"/>
            <color indexed="81"/>
            <rFont val="MS P ゴシック"/>
            <family val="3"/>
            <charset val="128"/>
          </rPr>
          <t xml:space="preserve">
</t>
        </r>
      </text>
    </comment>
    <comment ref="J61" authorId="0" shapeId="0" xr:uid="{A9842AAB-EE1D-4F58-B5B6-C8CB801E10A9}">
      <text>
        <r>
          <rPr>
            <b/>
            <sz val="9"/>
            <color indexed="81"/>
            <rFont val="MS P ゴシック"/>
            <family val="3"/>
            <charset val="128"/>
          </rPr>
          <t>生日入力</t>
        </r>
      </text>
    </comment>
    <comment ref="K61" authorId="0" shapeId="0" xr:uid="{AFF0265A-50D7-433A-B0F6-840FA1C953F7}">
      <text>
        <r>
          <rPr>
            <b/>
            <sz val="9"/>
            <color indexed="81"/>
            <rFont val="MS P ゴシック"/>
            <family val="3"/>
            <charset val="128"/>
          </rPr>
          <t>参加種目1
種目選択</t>
        </r>
      </text>
    </comment>
    <comment ref="L61" authorId="0" shapeId="0" xr:uid="{A4E6551E-7906-46AC-874D-E839DE382AA2}">
      <text>
        <r>
          <rPr>
            <b/>
            <sz val="9"/>
            <color indexed="81"/>
            <rFont val="MS P ゴシック"/>
            <family val="3"/>
            <charset val="128"/>
          </rPr>
          <t>ベスト記録
トラック：分
の値</t>
        </r>
      </text>
    </comment>
    <comment ref="M61" authorId="0" shapeId="0" xr:uid="{071EFCFB-F3F7-4872-B2DD-2D531DA44EA4}">
      <text>
        <r>
          <rPr>
            <b/>
            <sz val="9"/>
            <color indexed="81"/>
            <rFont val="MS P ゴシック"/>
            <family val="3"/>
            <charset val="128"/>
          </rPr>
          <t xml:space="preserve">ベスト記録
トラック：秒
フィールド：m
の値
</t>
        </r>
      </text>
    </comment>
    <comment ref="N61" authorId="0" shapeId="0" xr:uid="{A6563CA5-9EDE-4573-8185-E72DA2FCCD8C}">
      <text>
        <r>
          <rPr>
            <b/>
            <sz val="9"/>
            <color indexed="81"/>
            <rFont val="MS P ゴシック"/>
            <family val="3"/>
            <charset val="128"/>
          </rPr>
          <t>ベスト記録
トラック：1/100秒
ﾌｨｰﾙﾄﾞ：㎝
の値</t>
        </r>
      </text>
    </comment>
    <comment ref="O61" authorId="0" shapeId="0" xr:uid="{6B138A54-6ED7-4824-895C-FB29A3E271C3}">
      <text>
        <r>
          <rPr>
            <b/>
            <sz val="9"/>
            <color indexed="81"/>
            <rFont val="MS P ゴシック"/>
            <family val="3"/>
            <charset val="128"/>
          </rPr>
          <t>参加種目2
種目選択</t>
        </r>
      </text>
    </comment>
    <comment ref="P61" authorId="0" shapeId="0" xr:uid="{96609175-D1B1-44F5-ABAF-D0396A888D07}">
      <text>
        <r>
          <rPr>
            <b/>
            <sz val="9"/>
            <color indexed="81"/>
            <rFont val="MS P ゴシック"/>
            <family val="3"/>
            <charset val="128"/>
          </rPr>
          <t>ベスト記録
トラック：分
の値</t>
        </r>
      </text>
    </comment>
    <comment ref="Q61" authorId="0" shapeId="0" xr:uid="{0C025D7E-DEE2-4C90-AE43-3BD215D0D8FF}">
      <text>
        <r>
          <rPr>
            <b/>
            <sz val="9"/>
            <color indexed="81"/>
            <rFont val="MS P ゴシック"/>
            <family val="3"/>
            <charset val="128"/>
          </rPr>
          <t xml:space="preserve">ベスト記録
トラック：秒
フィールド：m
の値
</t>
        </r>
      </text>
    </comment>
    <comment ref="R61" authorId="0" shapeId="0" xr:uid="{A864C046-3B7C-4D52-AF90-0A304E0E3DD3}">
      <text>
        <r>
          <rPr>
            <b/>
            <sz val="9"/>
            <color indexed="81"/>
            <rFont val="MS P ゴシック"/>
            <family val="3"/>
            <charset val="128"/>
          </rPr>
          <t>ベスト記録
トラック：1/100秒
ﾌｨｰﾙﾄﾞ：㎝
の値</t>
        </r>
      </text>
    </comment>
    <comment ref="T61" authorId="0" shapeId="0" xr:uid="{9A6DEFD2-C592-40CC-86F8-58A9D1F45BC2}">
      <text>
        <r>
          <rPr>
            <b/>
            <sz val="9"/>
            <color indexed="81"/>
            <rFont val="MS P ゴシック"/>
            <family val="3"/>
            <charset val="128"/>
          </rPr>
          <t>複数出場する際でチーム名が同じ場合には、チーム毎にA・B・Cなどを記入する</t>
        </r>
      </text>
    </comment>
    <comment ref="U61" authorId="0" shapeId="0" xr:uid="{8986E128-6DE5-4F30-992E-2668506B896A}">
      <text>
        <r>
          <rPr>
            <b/>
            <sz val="9"/>
            <color indexed="81"/>
            <rFont val="MS P ゴシック"/>
            <family val="3"/>
            <charset val="128"/>
          </rPr>
          <t>プロ掲載順
チーム内でプログラムに掲載する順番を1～6で選択</t>
        </r>
      </text>
    </comment>
    <comment ref="E62" authorId="0" shapeId="0" xr:uid="{A7FD8DB0-C6D3-4BBD-834C-697BC845DBF0}">
      <text>
        <r>
          <rPr>
            <b/>
            <sz val="9"/>
            <color indexed="81"/>
            <rFont val="MS P ゴシック"/>
            <family val="3"/>
            <charset val="128"/>
          </rPr>
          <t>姓ﾌﾘｶﾞﾅ(式の答が間違えなら直接入力)</t>
        </r>
      </text>
    </comment>
    <comment ref="F62" authorId="0" shapeId="0" xr:uid="{7FB34638-EE17-437A-94DD-5EFABABE0C2E}">
      <text>
        <r>
          <rPr>
            <b/>
            <sz val="9"/>
            <color indexed="81"/>
            <rFont val="MS P ゴシック"/>
            <family val="3"/>
            <charset val="128"/>
          </rPr>
          <t>名ﾌﾘｶﾞﾅ(式の答が間違えなら直接入力)</t>
        </r>
      </text>
    </comment>
    <comment ref="H62" authorId="0" shapeId="0" xr:uid="{116BE1ED-0382-459F-984C-3A17E51AED79}">
      <text>
        <r>
          <rPr>
            <b/>
            <sz val="9"/>
            <color indexed="81"/>
            <rFont val="MS P ゴシック"/>
            <family val="3"/>
            <charset val="128"/>
          </rPr>
          <t>西暦で生年を入力</t>
        </r>
      </text>
    </comment>
    <comment ref="I62" authorId="0" shapeId="0" xr:uid="{BB813510-3666-4782-B9E6-F8841A7D9CE5}">
      <text>
        <r>
          <rPr>
            <b/>
            <sz val="9"/>
            <color indexed="81"/>
            <rFont val="MS P ゴシック"/>
            <family val="3"/>
            <charset val="128"/>
          </rPr>
          <t>生月入力</t>
        </r>
        <r>
          <rPr>
            <sz val="9"/>
            <color indexed="81"/>
            <rFont val="MS P ゴシック"/>
            <family val="3"/>
            <charset val="128"/>
          </rPr>
          <t xml:space="preserve">
</t>
        </r>
      </text>
    </comment>
    <comment ref="J62" authorId="0" shapeId="0" xr:uid="{D110D69D-A60A-4931-A664-E651AD3CBE78}">
      <text>
        <r>
          <rPr>
            <b/>
            <sz val="9"/>
            <color indexed="81"/>
            <rFont val="MS P ゴシック"/>
            <family val="3"/>
            <charset val="128"/>
          </rPr>
          <t>生日入力</t>
        </r>
      </text>
    </comment>
    <comment ref="K62" authorId="0" shapeId="0" xr:uid="{18971FA4-4DCB-46A0-BE2C-9F07DFECE5A6}">
      <text>
        <r>
          <rPr>
            <b/>
            <sz val="9"/>
            <color indexed="81"/>
            <rFont val="MS P ゴシック"/>
            <family val="3"/>
            <charset val="128"/>
          </rPr>
          <t>参加種目1
種目選択</t>
        </r>
      </text>
    </comment>
    <comment ref="L62" authorId="0" shapeId="0" xr:uid="{3CC3FDCE-8BC9-4410-A9EB-A43BCA1DD68F}">
      <text>
        <r>
          <rPr>
            <b/>
            <sz val="9"/>
            <color indexed="81"/>
            <rFont val="MS P ゴシック"/>
            <family val="3"/>
            <charset val="128"/>
          </rPr>
          <t>ベスト記録
トラック：分
の値</t>
        </r>
      </text>
    </comment>
    <comment ref="M62" authorId="0" shapeId="0" xr:uid="{07C25E83-3777-438C-A8A6-5FF8868E2112}">
      <text>
        <r>
          <rPr>
            <b/>
            <sz val="9"/>
            <color indexed="81"/>
            <rFont val="MS P ゴシック"/>
            <family val="3"/>
            <charset val="128"/>
          </rPr>
          <t xml:space="preserve">ベスト記録
トラック：秒
フィールド：m
の値
</t>
        </r>
      </text>
    </comment>
    <comment ref="N62" authorId="0" shapeId="0" xr:uid="{2D2F4C16-B393-4D9B-92AE-BB974363A58B}">
      <text>
        <r>
          <rPr>
            <b/>
            <sz val="9"/>
            <color indexed="81"/>
            <rFont val="MS P ゴシック"/>
            <family val="3"/>
            <charset val="128"/>
          </rPr>
          <t>ベスト記録
トラック：1/100秒
ﾌｨｰﾙﾄﾞ：㎝
の値</t>
        </r>
      </text>
    </comment>
    <comment ref="O62" authorId="0" shapeId="0" xr:uid="{8B9B0665-EA8F-406E-A17A-C00D5814F6F4}">
      <text>
        <r>
          <rPr>
            <b/>
            <sz val="9"/>
            <color indexed="81"/>
            <rFont val="MS P ゴシック"/>
            <family val="3"/>
            <charset val="128"/>
          </rPr>
          <t>参加種目2
種目選択</t>
        </r>
      </text>
    </comment>
    <comment ref="P62" authorId="0" shapeId="0" xr:uid="{DD325ECE-744A-4EE1-88B4-0D549453193E}">
      <text>
        <r>
          <rPr>
            <b/>
            <sz val="9"/>
            <color indexed="81"/>
            <rFont val="MS P ゴシック"/>
            <family val="3"/>
            <charset val="128"/>
          </rPr>
          <t>ベスト記録
トラック：分
の値</t>
        </r>
      </text>
    </comment>
    <comment ref="Q62" authorId="0" shapeId="0" xr:uid="{A5EF56B4-2171-4C93-A6FF-09160CD92621}">
      <text>
        <r>
          <rPr>
            <b/>
            <sz val="9"/>
            <color indexed="81"/>
            <rFont val="MS P ゴシック"/>
            <family val="3"/>
            <charset val="128"/>
          </rPr>
          <t xml:space="preserve">ベスト記録
トラック：秒
フィールド：m
の値
</t>
        </r>
      </text>
    </comment>
    <comment ref="R62" authorId="0" shapeId="0" xr:uid="{1F0003DB-8058-44B6-9864-A11E653C0D3B}">
      <text>
        <r>
          <rPr>
            <b/>
            <sz val="9"/>
            <color indexed="81"/>
            <rFont val="MS P ゴシック"/>
            <family val="3"/>
            <charset val="128"/>
          </rPr>
          <t>ベスト記録
トラック：1/100秒
ﾌｨｰﾙﾄﾞ：㎝
の値</t>
        </r>
      </text>
    </comment>
    <comment ref="T62" authorId="0" shapeId="0" xr:uid="{5B58FE4E-0BD7-48EA-82F4-8E269F4D94BB}">
      <text>
        <r>
          <rPr>
            <b/>
            <sz val="9"/>
            <color indexed="81"/>
            <rFont val="MS P ゴシック"/>
            <family val="3"/>
            <charset val="128"/>
          </rPr>
          <t>複数出場する際でチーム名が同じ場合には、チーム毎にA・B・Cなどを記入する</t>
        </r>
      </text>
    </comment>
    <comment ref="U62" authorId="0" shapeId="0" xr:uid="{D83F8899-551C-4F60-B5A1-AAAEE1EF3AD2}">
      <text>
        <r>
          <rPr>
            <b/>
            <sz val="9"/>
            <color indexed="81"/>
            <rFont val="MS P ゴシック"/>
            <family val="3"/>
            <charset val="128"/>
          </rPr>
          <t>プロ掲載順
チーム内でプログラムに掲載する順番を1～6で選択</t>
        </r>
      </text>
    </comment>
    <comment ref="E63" authorId="0" shapeId="0" xr:uid="{CA3B46EF-C08C-461E-9757-3B3FE9BE3E80}">
      <text>
        <r>
          <rPr>
            <b/>
            <sz val="9"/>
            <color indexed="81"/>
            <rFont val="MS P ゴシック"/>
            <family val="3"/>
            <charset val="128"/>
          </rPr>
          <t>姓ﾌﾘｶﾞﾅ(式の答が間違えなら直接入力)</t>
        </r>
      </text>
    </comment>
    <comment ref="F63" authorId="0" shapeId="0" xr:uid="{8D4C0CDA-55B7-4FB6-86BA-7C1B9B1C0A9D}">
      <text>
        <r>
          <rPr>
            <b/>
            <sz val="9"/>
            <color indexed="81"/>
            <rFont val="MS P ゴシック"/>
            <family val="3"/>
            <charset val="128"/>
          </rPr>
          <t>名ﾌﾘｶﾞﾅ(式の答が間違えなら直接入力)</t>
        </r>
      </text>
    </comment>
    <comment ref="H63" authorId="0" shapeId="0" xr:uid="{E2C5F082-0EB8-4926-B4BE-297F30A50CA0}">
      <text>
        <r>
          <rPr>
            <b/>
            <sz val="9"/>
            <color indexed="81"/>
            <rFont val="MS P ゴシック"/>
            <family val="3"/>
            <charset val="128"/>
          </rPr>
          <t>西暦で生年を入力</t>
        </r>
      </text>
    </comment>
    <comment ref="I63" authorId="0" shapeId="0" xr:uid="{39F0E63E-44AA-4E72-9C92-4FB5C6C7CC99}">
      <text>
        <r>
          <rPr>
            <b/>
            <sz val="9"/>
            <color indexed="81"/>
            <rFont val="MS P ゴシック"/>
            <family val="3"/>
            <charset val="128"/>
          </rPr>
          <t>生月入力</t>
        </r>
        <r>
          <rPr>
            <sz val="9"/>
            <color indexed="81"/>
            <rFont val="MS P ゴシック"/>
            <family val="3"/>
            <charset val="128"/>
          </rPr>
          <t xml:space="preserve">
</t>
        </r>
      </text>
    </comment>
    <comment ref="J63" authorId="0" shapeId="0" xr:uid="{6B11E1CB-0043-47F9-A1AA-B3CF5DAA3040}">
      <text>
        <r>
          <rPr>
            <b/>
            <sz val="9"/>
            <color indexed="81"/>
            <rFont val="MS P ゴシック"/>
            <family val="3"/>
            <charset val="128"/>
          </rPr>
          <t>生日入力</t>
        </r>
      </text>
    </comment>
    <comment ref="K63" authorId="0" shapeId="0" xr:uid="{ECD22226-AF52-4794-9C00-A2D18EA73BD4}">
      <text>
        <r>
          <rPr>
            <b/>
            <sz val="9"/>
            <color indexed="81"/>
            <rFont val="MS P ゴシック"/>
            <family val="3"/>
            <charset val="128"/>
          </rPr>
          <t>参加種目1
種目選択</t>
        </r>
      </text>
    </comment>
    <comment ref="L63" authorId="0" shapeId="0" xr:uid="{547B8485-E491-410C-84B7-670AC9EF7800}">
      <text>
        <r>
          <rPr>
            <b/>
            <sz val="9"/>
            <color indexed="81"/>
            <rFont val="MS P ゴシック"/>
            <family val="3"/>
            <charset val="128"/>
          </rPr>
          <t>ベスト記録
トラック：分
の値</t>
        </r>
      </text>
    </comment>
    <comment ref="M63" authorId="0" shapeId="0" xr:uid="{21620CBD-4EB4-4C19-A47C-C3C51AD5323F}">
      <text>
        <r>
          <rPr>
            <b/>
            <sz val="9"/>
            <color indexed="81"/>
            <rFont val="MS P ゴシック"/>
            <family val="3"/>
            <charset val="128"/>
          </rPr>
          <t xml:space="preserve">ベスト記録
トラック：秒
フィールド：m
の値
</t>
        </r>
      </text>
    </comment>
    <comment ref="N63" authorId="0" shapeId="0" xr:uid="{274FB1A4-CB54-4258-813C-F414CA455B01}">
      <text>
        <r>
          <rPr>
            <b/>
            <sz val="9"/>
            <color indexed="81"/>
            <rFont val="MS P ゴシック"/>
            <family val="3"/>
            <charset val="128"/>
          </rPr>
          <t>ベスト記録
トラック：1/100秒
ﾌｨｰﾙﾄﾞ：㎝
の値</t>
        </r>
      </text>
    </comment>
    <comment ref="O63" authorId="0" shapeId="0" xr:uid="{B1387433-3477-4164-BD6B-2CE1CAC3E64B}">
      <text>
        <r>
          <rPr>
            <b/>
            <sz val="9"/>
            <color indexed="81"/>
            <rFont val="MS P ゴシック"/>
            <family val="3"/>
            <charset val="128"/>
          </rPr>
          <t>参加種目2
種目選択</t>
        </r>
      </text>
    </comment>
    <comment ref="P63" authorId="0" shapeId="0" xr:uid="{24D4CF64-892D-4BBC-B59B-2CE1DF2391D9}">
      <text>
        <r>
          <rPr>
            <b/>
            <sz val="9"/>
            <color indexed="81"/>
            <rFont val="MS P ゴシック"/>
            <family val="3"/>
            <charset val="128"/>
          </rPr>
          <t>ベスト記録
トラック：分
の値</t>
        </r>
      </text>
    </comment>
    <comment ref="Q63" authorId="0" shapeId="0" xr:uid="{BD49E950-FB04-4612-85AC-3E264E531839}">
      <text>
        <r>
          <rPr>
            <b/>
            <sz val="9"/>
            <color indexed="81"/>
            <rFont val="MS P ゴシック"/>
            <family val="3"/>
            <charset val="128"/>
          </rPr>
          <t xml:space="preserve">ベスト記録
トラック：秒
フィールド：m
の値
</t>
        </r>
      </text>
    </comment>
    <comment ref="R63" authorId="0" shapeId="0" xr:uid="{B421C2E8-9D9F-4F55-B4D4-D835B36834AB}">
      <text>
        <r>
          <rPr>
            <b/>
            <sz val="9"/>
            <color indexed="81"/>
            <rFont val="MS P ゴシック"/>
            <family val="3"/>
            <charset val="128"/>
          </rPr>
          <t>ベスト記録
トラック：1/100秒
ﾌｨｰﾙﾄﾞ：㎝
の値</t>
        </r>
      </text>
    </comment>
    <comment ref="T63" authorId="0" shapeId="0" xr:uid="{8F88C492-595A-4831-A5C2-2547FB3E1236}">
      <text>
        <r>
          <rPr>
            <b/>
            <sz val="9"/>
            <color indexed="81"/>
            <rFont val="MS P ゴシック"/>
            <family val="3"/>
            <charset val="128"/>
          </rPr>
          <t>複数出場する際でチーム名が同じ場合には、チーム毎にA・B・Cなどを記入する</t>
        </r>
      </text>
    </comment>
    <comment ref="U63" authorId="0" shapeId="0" xr:uid="{07AF171D-508E-4480-8DE8-42FAF3B266CF}">
      <text>
        <r>
          <rPr>
            <b/>
            <sz val="9"/>
            <color indexed="81"/>
            <rFont val="MS P ゴシック"/>
            <family val="3"/>
            <charset val="128"/>
          </rPr>
          <t>プロ掲載順
チーム内でプログラムに掲載する順番を1～6で選択</t>
        </r>
      </text>
    </comment>
    <comment ref="E64" authorId="0" shapeId="0" xr:uid="{D5E09717-9E47-4AD7-A509-F64379E9C081}">
      <text>
        <r>
          <rPr>
            <b/>
            <sz val="9"/>
            <color indexed="81"/>
            <rFont val="MS P ゴシック"/>
            <family val="3"/>
            <charset val="128"/>
          </rPr>
          <t>姓ﾌﾘｶﾞﾅ(式の答が間違えなら直接入力)</t>
        </r>
      </text>
    </comment>
    <comment ref="F64" authorId="0" shapeId="0" xr:uid="{EB16CEF8-9CDC-4F76-A8F4-73D58AEC7C33}">
      <text>
        <r>
          <rPr>
            <b/>
            <sz val="9"/>
            <color indexed="81"/>
            <rFont val="MS P ゴシック"/>
            <family val="3"/>
            <charset val="128"/>
          </rPr>
          <t>名ﾌﾘｶﾞﾅ(式の答が間違えなら直接入力)</t>
        </r>
      </text>
    </comment>
    <comment ref="H64" authorId="0" shapeId="0" xr:uid="{1E0C7786-EEDB-478A-ABF6-9E7F759873DA}">
      <text>
        <r>
          <rPr>
            <b/>
            <sz val="9"/>
            <color indexed="81"/>
            <rFont val="MS P ゴシック"/>
            <family val="3"/>
            <charset val="128"/>
          </rPr>
          <t>西暦で生年を入力</t>
        </r>
      </text>
    </comment>
    <comment ref="I64" authorId="0" shapeId="0" xr:uid="{53151704-234E-4590-A6C8-1ED847B6E314}">
      <text>
        <r>
          <rPr>
            <b/>
            <sz val="9"/>
            <color indexed="81"/>
            <rFont val="MS P ゴシック"/>
            <family val="3"/>
            <charset val="128"/>
          </rPr>
          <t>生月入力</t>
        </r>
        <r>
          <rPr>
            <sz val="9"/>
            <color indexed="81"/>
            <rFont val="MS P ゴシック"/>
            <family val="3"/>
            <charset val="128"/>
          </rPr>
          <t xml:space="preserve">
</t>
        </r>
      </text>
    </comment>
    <comment ref="J64" authorId="0" shapeId="0" xr:uid="{B40FD055-6051-4DA6-8FC0-289AD950A541}">
      <text>
        <r>
          <rPr>
            <b/>
            <sz val="9"/>
            <color indexed="81"/>
            <rFont val="MS P ゴシック"/>
            <family val="3"/>
            <charset val="128"/>
          </rPr>
          <t>生日入力</t>
        </r>
      </text>
    </comment>
    <comment ref="K64" authorId="0" shapeId="0" xr:uid="{16945B4B-FC24-48DC-8444-27825D6BF091}">
      <text>
        <r>
          <rPr>
            <b/>
            <sz val="9"/>
            <color indexed="81"/>
            <rFont val="MS P ゴシック"/>
            <family val="3"/>
            <charset val="128"/>
          </rPr>
          <t>参加種目1
種目選択</t>
        </r>
      </text>
    </comment>
    <comment ref="L64" authorId="0" shapeId="0" xr:uid="{CB2568E1-4D4F-4122-89B3-D897C06DC2EA}">
      <text>
        <r>
          <rPr>
            <b/>
            <sz val="9"/>
            <color indexed="81"/>
            <rFont val="MS P ゴシック"/>
            <family val="3"/>
            <charset val="128"/>
          </rPr>
          <t>ベスト記録
トラック：分
の値</t>
        </r>
      </text>
    </comment>
    <comment ref="M64" authorId="0" shapeId="0" xr:uid="{FEDD7BB5-E7AC-410F-9847-3024FD119DED}">
      <text>
        <r>
          <rPr>
            <b/>
            <sz val="9"/>
            <color indexed="81"/>
            <rFont val="MS P ゴシック"/>
            <family val="3"/>
            <charset val="128"/>
          </rPr>
          <t xml:space="preserve">ベスト記録
トラック：秒
フィールド：m
の値
</t>
        </r>
      </text>
    </comment>
    <comment ref="N64" authorId="0" shapeId="0" xr:uid="{E0647247-40A7-45B7-BECC-D1AA33E0CA30}">
      <text>
        <r>
          <rPr>
            <b/>
            <sz val="9"/>
            <color indexed="81"/>
            <rFont val="MS P ゴシック"/>
            <family val="3"/>
            <charset val="128"/>
          </rPr>
          <t>ベスト記録
トラック：1/100秒
ﾌｨｰﾙﾄﾞ：㎝
の値</t>
        </r>
      </text>
    </comment>
    <comment ref="O64" authorId="0" shapeId="0" xr:uid="{3CAA3DCD-4998-459E-A9D6-2B92BDF6F409}">
      <text>
        <r>
          <rPr>
            <b/>
            <sz val="9"/>
            <color indexed="81"/>
            <rFont val="MS P ゴシック"/>
            <family val="3"/>
            <charset val="128"/>
          </rPr>
          <t>参加種目2
種目選択</t>
        </r>
      </text>
    </comment>
    <comment ref="P64" authorId="0" shapeId="0" xr:uid="{E9DFC243-EB75-445F-8236-B995C9938602}">
      <text>
        <r>
          <rPr>
            <b/>
            <sz val="9"/>
            <color indexed="81"/>
            <rFont val="MS P ゴシック"/>
            <family val="3"/>
            <charset val="128"/>
          </rPr>
          <t>ベスト記録
トラック：分
の値</t>
        </r>
      </text>
    </comment>
    <comment ref="Q64" authorId="0" shapeId="0" xr:uid="{6F6D8C0B-4C88-42FD-92D5-97098B4C4B01}">
      <text>
        <r>
          <rPr>
            <b/>
            <sz val="9"/>
            <color indexed="81"/>
            <rFont val="MS P ゴシック"/>
            <family val="3"/>
            <charset val="128"/>
          </rPr>
          <t xml:space="preserve">ベスト記録
トラック：秒
フィールド：m
の値
</t>
        </r>
      </text>
    </comment>
    <comment ref="R64" authorId="0" shapeId="0" xr:uid="{BD0CCBD1-676F-4E27-81DC-20D3FA216641}">
      <text>
        <r>
          <rPr>
            <b/>
            <sz val="9"/>
            <color indexed="81"/>
            <rFont val="MS P ゴシック"/>
            <family val="3"/>
            <charset val="128"/>
          </rPr>
          <t>ベスト記録
トラック：1/100秒
ﾌｨｰﾙﾄﾞ：㎝
の値</t>
        </r>
      </text>
    </comment>
    <comment ref="T64" authorId="0" shapeId="0" xr:uid="{7D34AB3A-AFA5-4066-A2A0-3CDB38375C9B}">
      <text>
        <r>
          <rPr>
            <b/>
            <sz val="9"/>
            <color indexed="81"/>
            <rFont val="MS P ゴシック"/>
            <family val="3"/>
            <charset val="128"/>
          </rPr>
          <t>複数出場する際でチーム名が同じ場合には、チーム毎にA・B・Cなどを記入する</t>
        </r>
      </text>
    </comment>
    <comment ref="U64" authorId="0" shapeId="0" xr:uid="{129CD829-27D3-4DCE-953A-1144A3FE56CE}">
      <text>
        <r>
          <rPr>
            <b/>
            <sz val="9"/>
            <color indexed="81"/>
            <rFont val="MS P ゴシック"/>
            <family val="3"/>
            <charset val="128"/>
          </rPr>
          <t>プロ掲載順
チーム内でプログラムに掲載する順番を1～6で選択</t>
        </r>
      </text>
    </comment>
    <comment ref="E65" authorId="0" shapeId="0" xr:uid="{5DE177C8-470A-42E3-9933-953792062C59}">
      <text>
        <r>
          <rPr>
            <b/>
            <sz val="9"/>
            <color indexed="81"/>
            <rFont val="MS P ゴシック"/>
            <family val="3"/>
            <charset val="128"/>
          </rPr>
          <t>姓ﾌﾘｶﾞﾅ(式の答が間違えなら直接入力)</t>
        </r>
      </text>
    </comment>
    <comment ref="F65" authorId="0" shapeId="0" xr:uid="{E1D5657A-E5EC-4177-B32C-FDE602C6F59D}">
      <text>
        <r>
          <rPr>
            <b/>
            <sz val="9"/>
            <color indexed="81"/>
            <rFont val="MS P ゴシック"/>
            <family val="3"/>
            <charset val="128"/>
          </rPr>
          <t>名ﾌﾘｶﾞﾅ(式の答が間違えなら直接入力)</t>
        </r>
      </text>
    </comment>
    <comment ref="H65" authorId="0" shapeId="0" xr:uid="{A8784550-F967-491E-ACB0-BA819C7A068E}">
      <text>
        <r>
          <rPr>
            <b/>
            <sz val="9"/>
            <color indexed="81"/>
            <rFont val="MS P ゴシック"/>
            <family val="3"/>
            <charset val="128"/>
          </rPr>
          <t>西暦で生年を入力</t>
        </r>
      </text>
    </comment>
    <comment ref="I65" authorId="0" shapeId="0" xr:uid="{93ABD1BA-7CB4-4976-B708-39C47FE95608}">
      <text>
        <r>
          <rPr>
            <b/>
            <sz val="9"/>
            <color indexed="81"/>
            <rFont val="MS P ゴシック"/>
            <family val="3"/>
            <charset val="128"/>
          </rPr>
          <t>生月入力</t>
        </r>
        <r>
          <rPr>
            <sz val="9"/>
            <color indexed="81"/>
            <rFont val="MS P ゴシック"/>
            <family val="3"/>
            <charset val="128"/>
          </rPr>
          <t xml:space="preserve">
</t>
        </r>
      </text>
    </comment>
    <comment ref="J65" authorId="0" shapeId="0" xr:uid="{AFE6CA11-0547-4E7D-87FF-9613EC6A55D1}">
      <text>
        <r>
          <rPr>
            <b/>
            <sz val="9"/>
            <color indexed="81"/>
            <rFont val="MS P ゴシック"/>
            <family val="3"/>
            <charset val="128"/>
          </rPr>
          <t>生日入力</t>
        </r>
      </text>
    </comment>
    <comment ref="K65" authorId="0" shapeId="0" xr:uid="{D386906D-0177-4022-BBF2-38E518AEC1B8}">
      <text>
        <r>
          <rPr>
            <b/>
            <sz val="9"/>
            <color indexed="81"/>
            <rFont val="MS P ゴシック"/>
            <family val="3"/>
            <charset val="128"/>
          </rPr>
          <t>参加種目1
種目選択</t>
        </r>
      </text>
    </comment>
    <comment ref="L65" authorId="0" shapeId="0" xr:uid="{52EDA2E1-6940-4D16-B2AC-FDF2AE8CA491}">
      <text>
        <r>
          <rPr>
            <b/>
            <sz val="9"/>
            <color indexed="81"/>
            <rFont val="MS P ゴシック"/>
            <family val="3"/>
            <charset val="128"/>
          </rPr>
          <t>ベスト記録
トラック：分
の値</t>
        </r>
      </text>
    </comment>
    <comment ref="M65" authorId="0" shapeId="0" xr:uid="{34AB5F10-9FC4-432A-8707-C044C66948AE}">
      <text>
        <r>
          <rPr>
            <b/>
            <sz val="9"/>
            <color indexed="81"/>
            <rFont val="MS P ゴシック"/>
            <family val="3"/>
            <charset val="128"/>
          </rPr>
          <t xml:space="preserve">ベスト記録
トラック：秒
フィールド：m
の値
</t>
        </r>
      </text>
    </comment>
    <comment ref="N65" authorId="0" shapeId="0" xr:uid="{5337DD4C-0949-49C3-8443-8645DF11954B}">
      <text>
        <r>
          <rPr>
            <b/>
            <sz val="9"/>
            <color indexed="81"/>
            <rFont val="MS P ゴシック"/>
            <family val="3"/>
            <charset val="128"/>
          </rPr>
          <t>ベスト記録
トラック：1/100秒
ﾌｨｰﾙﾄﾞ：㎝
の値</t>
        </r>
      </text>
    </comment>
    <comment ref="O65" authorId="0" shapeId="0" xr:uid="{6B27C5DC-E07C-42EF-BAA8-3B9E65BC4BA3}">
      <text>
        <r>
          <rPr>
            <b/>
            <sz val="9"/>
            <color indexed="81"/>
            <rFont val="MS P ゴシック"/>
            <family val="3"/>
            <charset val="128"/>
          </rPr>
          <t>参加種目2
種目選択</t>
        </r>
      </text>
    </comment>
    <comment ref="P65" authorId="0" shapeId="0" xr:uid="{E02BFE25-D879-4DCB-8358-AED42AAE8A88}">
      <text>
        <r>
          <rPr>
            <b/>
            <sz val="9"/>
            <color indexed="81"/>
            <rFont val="MS P ゴシック"/>
            <family val="3"/>
            <charset val="128"/>
          </rPr>
          <t>ベスト記録
トラック：分
の値</t>
        </r>
      </text>
    </comment>
    <comment ref="Q65" authorId="0" shapeId="0" xr:uid="{4868D3EA-2CA2-46EF-8D3E-677231A78046}">
      <text>
        <r>
          <rPr>
            <b/>
            <sz val="9"/>
            <color indexed="81"/>
            <rFont val="MS P ゴシック"/>
            <family val="3"/>
            <charset val="128"/>
          </rPr>
          <t xml:space="preserve">ベスト記録
トラック：秒
フィールド：m
の値
</t>
        </r>
      </text>
    </comment>
    <comment ref="R65" authorId="0" shapeId="0" xr:uid="{ED2DB990-2180-4ED5-BCA1-2680F824890C}">
      <text>
        <r>
          <rPr>
            <b/>
            <sz val="9"/>
            <color indexed="81"/>
            <rFont val="MS P ゴシック"/>
            <family val="3"/>
            <charset val="128"/>
          </rPr>
          <t>ベスト記録
トラック：1/100秒
ﾌｨｰﾙﾄﾞ：㎝
の値</t>
        </r>
      </text>
    </comment>
    <comment ref="T65" authorId="0" shapeId="0" xr:uid="{2C0D71FE-7A84-418C-B02F-9E3296C9B4FF}">
      <text>
        <r>
          <rPr>
            <b/>
            <sz val="9"/>
            <color indexed="81"/>
            <rFont val="MS P ゴシック"/>
            <family val="3"/>
            <charset val="128"/>
          </rPr>
          <t>複数出場する際でチーム名が同じ場合には、チーム毎にA・B・Cなどを記入する</t>
        </r>
      </text>
    </comment>
    <comment ref="U65" authorId="0" shapeId="0" xr:uid="{044D0E78-DF4F-4B56-BFB4-C577ABDA24F5}">
      <text>
        <r>
          <rPr>
            <b/>
            <sz val="9"/>
            <color indexed="81"/>
            <rFont val="MS P ゴシック"/>
            <family val="3"/>
            <charset val="128"/>
          </rPr>
          <t>プロ掲載順
チーム内でプログラムに掲載する順番を1～6で選択</t>
        </r>
      </text>
    </comment>
  </commentList>
</comments>
</file>

<file path=xl/sharedStrings.xml><?xml version="1.0" encoding="utf-8"?>
<sst xmlns="http://schemas.openxmlformats.org/spreadsheetml/2006/main" count="165" uniqueCount="87">
  <si>
    <t>（</t>
    <phoneticPr fontId="3"/>
  </si>
  <si>
    <t>)</t>
    <phoneticPr fontId="3"/>
  </si>
  <si>
    <t>番号</t>
    <rPh sb="0" eb="2">
      <t>バンゴウ</t>
    </rPh>
    <phoneticPr fontId="3"/>
  </si>
  <si>
    <t>姓</t>
    <rPh sb="0" eb="1">
      <t>セイ</t>
    </rPh>
    <phoneticPr fontId="3"/>
  </si>
  <si>
    <t>名</t>
    <rPh sb="0" eb="1">
      <t>メイ</t>
    </rPh>
    <phoneticPr fontId="3"/>
  </si>
  <si>
    <t>姓ﾌﾘｶﾞﾅ</t>
    <rPh sb="0" eb="1">
      <t>セイ</t>
    </rPh>
    <phoneticPr fontId="3"/>
  </si>
  <si>
    <t>名ﾌﾘｶﾞﾅ</t>
    <rPh sb="0" eb="1">
      <t>ナ</t>
    </rPh>
    <phoneticPr fontId="3"/>
  </si>
  <si>
    <t>出場種目</t>
    <rPh sb="0" eb="2">
      <t>シュツジョウ</t>
    </rPh>
    <rPh sb="2" eb="4">
      <t>シュモク</t>
    </rPh>
    <phoneticPr fontId="3"/>
  </si>
  <si>
    <t>個人１</t>
    <rPh sb="0" eb="2">
      <t>コジン</t>
    </rPh>
    <phoneticPr fontId="3"/>
  </si>
  <si>
    <t>個人２</t>
    <rPh sb="0" eb="2">
      <t>コジン</t>
    </rPh>
    <phoneticPr fontId="3"/>
  </si>
  <si>
    <t>西東京陸上競技大会　申込一覧表</t>
    <rPh sb="0" eb="1">
      <t>ニシ</t>
    </rPh>
    <rPh sb="1" eb="3">
      <t>トウキョウ</t>
    </rPh>
    <rPh sb="3" eb="5">
      <t>リクジョウ</t>
    </rPh>
    <rPh sb="5" eb="7">
      <t>キョウギ</t>
    </rPh>
    <rPh sb="7" eb="9">
      <t>タイカイ</t>
    </rPh>
    <rPh sb="10" eb="12">
      <t>モウシコミ</t>
    </rPh>
    <rPh sb="12" eb="14">
      <t>イチラン</t>
    </rPh>
    <rPh sb="14" eb="15">
      <t>ヒョウ</t>
    </rPh>
    <phoneticPr fontId="3"/>
  </si>
  <si>
    <t>申込責任者名</t>
    <rPh sb="0" eb="2">
      <t>モウシコミ</t>
    </rPh>
    <rPh sb="2" eb="5">
      <t>セキニンシャ</t>
    </rPh>
    <rPh sb="5" eb="6">
      <t>メイ</t>
    </rPh>
    <phoneticPr fontId="3"/>
  </si>
  <si>
    <t>連絡先電話番号</t>
    <rPh sb="0" eb="3">
      <t>レンラクサキ</t>
    </rPh>
    <rPh sb="3" eb="5">
      <t>デンワ</t>
    </rPh>
    <rPh sb="5" eb="7">
      <t>バンゴウ</t>
    </rPh>
    <phoneticPr fontId="3"/>
  </si>
  <si>
    <t>メールアドレス</t>
    <phoneticPr fontId="3"/>
  </si>
  <si>
    <t>分</t>
    <rPh sb="0" eb="1">
      <t>フン</t>
    </rPh>
    <phoneticPr fontId="3"/>
  </si>
  <si>
    <t>ベスト記録</t>
    <rPh sb="3" eb="5">
      <t>キロク</t>
    </rPh>
    <phoneticPr fontId="3"/>
  </si>
  <si>
    <t>延べ人数</t>
    <rPh sb="0" eb="1">
      <t>ノ</t>
    </rPh>
    <rPh sb="2" eb="4">
      <t>ニンズウ</t>
    </rPh>
    <phoneticPr fontId="3"/>
  </si>
  <si>
    <t>単価</t>
    <rPh sb="0" eb="2">
      <t>タンカ</t>
    </rPh>
    <phoneticPr fontId="3"/>
  </si>
  <si>
    <t>計</t>
    <rPh sb="0" eb="1">
      <t>ケイ</t>
    </rPh>
    <phoneticPr fontId="3"/>
  </si>
  <si>
    <t>リレーチーム数</t>
    <rPh sb="6" eb="7">
      <t>スウ</t>
    </rPh>
    <phoneticPr fontId="3"/>
  </si>
  <si>
    <t>参加費計</t>
    <rPh sb="0" eb="3">
      <t>サンカヒ</t>
    </rPh>
    <rPh sb="3" eb="4">
      <t>ケイ</t>
    </rPh>
    <phoneticPr fontId="3"/>
  </si>
  <si>
    <r>
      <rPr>
        <sz val="14"/>
        <rFont val="ＭＳ ゴシック"/>
        <family val="3"/>
        <charset val="128"/>
      </rPr>
      <t>団体名</t>
    </r>
    <r>
      <rPr>
        <sz val="10"/>
        <rFont val="ＭＳ ゴシック"/>
        <family val="3"/>
        <charset val="128"/>
      </rPr>
      <t xml:space="preserve">
</t>
    </r>
    <r>
      <rPr>
        <sz val="9"/>
        <rFont val="ＭＳ ゴシック"/>
        <family val="3"/>
        <charset val="128"/>
      </rPr>
      <t>(下段に略称６文字以内)</t>
    </r>
    <rPh sb="0" eb="2">
      <t>ダンタイ</t>
    </rPh>
    <rPh sb="2" eb="3">
      <t>メイ</t>
    </rPh>
    <rPh sb="5" eb="7">
      <t>ゲダン</t>
    </rPh>
    <rPh sb="8" eb="10">
      <t>リャクショウ</t>
    </rPh>
    <rPh sb="11" eb="13">
      <t>モジ</t>
    </rPh>
    <rPh sb="13" eb="15">
      <t>イナイ</t>
    </rPh>
    <phoneticPr fontId="3"/>
  </si>
  <si>
    <t>学年</t>
    <rPh sb="0" eb="2">
      <t>ガクネン</t>
    </rPh>
    <phoneticPr fontId="3"/>
  </si>
  <si>
    <t>団体名</t>
    <rPh sb="0" eb="2">
      <t>ダンタイ</t>
    </rPh>
    <rPh sb="2" eb="3">
      <t>メイ</t>
    </rPh>
    <phoneticPr fontId="3"/>
  </si>
  <si>
    <t>記号</t>
    <rPh sb="0" eb="2">
      <t>キゴウ</t>
    </rPh>
    <phoneticPr fontId="3"/>
  </si>
  <si>
    <t>プロ掲載順</t>
    <rPh sb="2" eb="4">
      <t>ケイサイ</t>
    </rPh>
    <rPh sb="4" eb="5">
      <t>ジュン</t>
    </rPh>
    <phoneticPr fontId="3"/>
  </si>
  <si>
    <t>リレー(チーム名)
※10文字以内で</t>
    <rPh sb="7" eb="8">
      <t>メイ</t>
    </rPh>
    <rPh sb="13" eb="15">
      <t>モジ</t>
    </rPh>
    <rPh sb="15" eb="17">
      <t>イナイ</t>
    </rPh>
    <phoneticPr fontId="3"/>
  </si>
  <si>
    <t>男子</t>
    <rPh sb="0" eb="2">
      <t>ダンシ</t>
    </rPh>
    <phoneticPr fontId="3"/>
  </si>
  <si>
    <t>女子</t>
    <rPh sb="0" eb="2">
      <t>ジョシ</t>
    </rPh>
    <phoneticPr fontId="3"/>
  </si>
  <si>
    <t>-</t>
    <phoneticPr fontId="3"/>
  </si>
  <si>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14"/>
  </si>
  <si>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theme="1"/>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14"/>
  </si>
  <si>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4"/>
  </si>
  <si>
    <t>※該当しない場合は✔を入れ、該当する場合は〇を記入すること（体温0.1℃単位の数字を記入）</t>
  </si>
  <si>
    <t>No.</t>
    <phoneticPr fontId="14"/>
  </si>
  <si>
    <t>チェックリスト</t>
    <phoneticPr fontId="14"/>
  </si>
  <si>
    <t>のどの痛みがある</t>
    <rPh sb="3" eb="4">
      <t>イタ</t>
    </rPh>
    <phoneticPr fontId="14"/>
  </si>
  <si>
    <t>咳（せき）が出る</t>
    <rPh sb="6" eb="7">
      <t>デ</t>
    </rPh>
    <phoneticPr fontId="14"/>
  </si>
  <si>
    <t>痰（たん）がでたり、からんだりする</t>
    <phoneticPr fontId="14"/>
  </si>
  <si>
    <t>鼻水（はなみず）、鼻づまりがある　※アレルギーを除く</t>
    <phoneticPr fontId="14"/>
  </si>
  <si>
    <t>頭が痛い</t>
    <rPh sb="0" eb="1">
      <t>アタマ</t>
    </rPh>
    <rPh sb="2" eb="3">
      <t>イタ</t>
    </rPh>
    <phoneticPr fontId="14"/>
  </si>
  <si>
    <t>体のだるさなどがある</t>
    <rPh sb="0" eb="1">
      <t>カラダ</t>
    </rPh>
    <phoneticPr fontId="14"/>
  </si>
  <si>
    <t>発熱の症状がある</t>
    <rPh sb="0" eb="2">
      <t>ハツネツ</t>
    </rPh>
    <rPh sb="3" eb="5">
      <t>ショウジョウ</t>
    </rPh>
    <phoneticPr fontId="14"/>
  </si>
  <si>
    <t>息苦しさがある</t>
    <phoneticPr fontId="14"/>
  </si>
  <si>
    <t>味覚異常(味がしない)</t>
    <rPh sb="0" eb="2">
      <t>ミカク</t>
    </rPh>
    <rPh sb="2" eb="4">
      <t>イジョウ</t>
    </rPh>
    <rPh sb="5" eb="6">
      <t>アジ</t>
    </rPh>
    <phoneticPr fontId="14"/>
  </si>
  <si>
    <t>嗅覚異常(匂いがしない)</t>
    <phoneticPr fontId="14"/>
  </si>
  <si>
    <t>体温</t>
    <rPh sb="0" eb="2">
      <t>タイオン</t>
    </rPh>
    <phoneticPr fontId="14"/>
  </si>
  <si>
    <t>℃</t>
    <phoneticPr fontId="14"/>
  </si>
  <si>
    <t>薬剤の服用</t>
    <phoneticPr fontId="14"/>
  </si>
  <si>
    <t>氏名　　　　　　　　　　　　　　　　　　　　　</t>
    <rPh sb="0" eb="2">
      <t>シメイ</t>
    </rPh>
    <phoneticPr fontId="14"/>
  </si>
  <si>
    <t>所属（学校名など）　　　　　　　　　　　　　　　　　　　　　</t>
    <rPh sb="0" eb="2">
      <t>ショゾク</t>
    </rPh>
    <rPh sb="3" eb="6">
      <t>ガッコウメイ</t>
    </rPh>
    <phoneticPr fontId="14"/>
  </si>
  <si>
    <t>※参加者が未成年の場合</t>
    <phoneticPr fontId="14"/>
  </si>
  <si>
    <t>連絡先（電話番号）　　　　　　　　　　　   　　</t>
    <rPh sb="0" eb="3">
      <t>レンラクサキ</t>
    </rPh>
    <rPh sb="4" eb="6">
      <t>デンワ</t>
    </rPh>
    <rPh sb="6" eb="8">
      <t>バンゴウ</t>
    </rPh>
    <phoneticPr fontId="14"/>
  </si>
  <si>
    <t>保護者氏名　　　　　　　　　　　　　　　　　　　　　　　　　</t>
    <phoneticPr fontId="14"/>
  </si>
  <si>
    <t>生年月日</t>
    <rPh sb="0" eb="4">
      <t>セイネンガッピ</t>
    </rPh>
    <phoneticPr fontId="3"/>
  </si>
  <si>
    <t>連絡先住所</t>
    <phoneticPr fontId="3"/>
  </si>
  <si>
    <t>アスリートビブス</t>
    <phoneticPr fontId="3"/>
  </si>
  <si>
    <t>西暦年</t>
    <rPh sb="0" eb="3">
      <t>セイレキネン</t>
    </rPh>
    <phoneticPr fontId="3"/>
  </si>
  <si>
    <t>月</t>
    <rPh sb="0" eb="1">
      <t>ツキ</t>
    </rPh>
    <phoneticPr fontId="3"/>
  </si>
  <si>
    <t>日</t>
    <rPh sb="0" eb="1">
      <t>ヒ</t>
    </rPh>
    <phoneticPr fontId="3"/>
  </si>
  <si>
    <t>小学生男子</t>
    <rPh sb="0" eb="1">
      <t>ショウ</t>
    </rPh>
    <rPh sb="1" eb="2">
      <t>ガク</t>
    </rPh>
    <rPh sb="2" eb="3">
      <t>セイ</t>
    </rPh>
    <rPh sb="3" eb="5">
      <t>ダンシ</t>
    </rPh>
    <phoneticPr fontId="3"/>
  </si>
  <si>
    <t>小4</t>
    <rPh sb="0" eb="1">
      <t>ショウ</t>
    </rPh>
    <phoneticPr fontId="3"/>
  </si>
  <si>
    <t>小5</t>
    <rPh sb="0" eb="1">
      <t>ショウ</t>
    </rPh>
    <phoneticPr fontId="3"/>
  </si>
  <si>
    <t>小6</t>
    <rPh sb="0" eb="1">
      <t>ショウ</t>
    </rPh>
    <phoneticPr fontId="3"/>
  </si>
  <si>
    <t>小4_100</t>
    <rPh sb="0" eb="1">
      <t>ショウ</t>
    </rPh>
    <phoneticPr fontId="3"/>
  </si>
  <si>
    <t>小学4年100m</t>
    <phoneticPr fontId="3"/>
  </si>
  <si>
    <t>小5_100</t>
    <rPh sb="0" eb="1">
      <t>ショウ</t>
    </rPh>
    <phoneticPr fontId="3"/>
  </si>
  <si>
    <t>小学5年100m</t>
    <rPh sb="0" eb="1">
      <t>ショウ</t>
    </rPh>
    <rPh sb="1" eb="2">
      <t>ガク</t>
    </rPh>
    <rPh sb="3" eb="4">
      <t>ネン</t>
    </rPh>
    <phoneticPr fontId="3"/>
  </si>
  <si>
    <t>小6_100</t>
    <rPh sb="0" eb="1">
      <t>ショウ</t>
    </rPh>
    <phoneticPr fontId="3"/>
  </si>
  <si>
    <t>小学6年100m</t>
    <rPh sb="0" eb="2">
      <t>ショウガク</t>
    </rPh>
    <rPh sb="3" eb="4">
      <t>ネン</t>
    </rPh>
    <phoneticPr fontId="3"/>
  </si>
  <si>
    <t>小4_800</t>
    <rPh sb="0" eb="1">
      <t>ショウ</t>
    </rPh>
    <phoneticPr fontId="3"/>
  </si>
  <si>
    <t>小学4年800m</t>
    <rPh sb="0" eb="1">
      <t>ショウ</t>
    </rPh>
    <rPh sb="1" eb="2">
      <t>ガク</t>
    </rPh>
    <rPh sb="3" eb="4">
      <t>ネン</t>
    </rPh>
    <phoneticPr fontId="3"/>
  </si>
  <si>
    <t>小5_800</t>
    <rPh sb="0" eb="1">
      <t>ショウ</t>
    </rPh>
    <phoneticPr fontId="3"/>
  </si>
  <si>
    <t>小学5年800m</t>
    <rPh sb="0" eb="2">
      <t>ショウガク</t>
    </rPh>
    <rPh sb="3" eb="4">
      <t>ネン</t>
    </rPh>
    <phoneticPr fontId="3"/>
  </si>
  <si>
    <t>小6_800</t>
    <rPh sb="0" eb="1">
      <t>ショウ</t>
    </rPh>
    <phoneticPr fontId="3"/>
  </si>
  <si>
    <t>小学6年800m</t>
    <rPh sb="0" eb="2">
      <t>ショウガク</t>
    </rPh>
    <rPh sb="3" eb="4">
      <t>ネン</t>
    </rPh>
    <phoneticPr fontId="3"/>
  </si>
  <si>
    <t>小4幅</t>
    <rPh sb="0" eb="1">
      <t>ショウ</t>
    </rPh>
    <rPh sb="2" eb="3">
      <t>ハバ</t>
    </rPh>
    <phoneticPr fontId="3"/>
  </si>
  <si>
    <t>小学4年幅跳</t>
    <rPh sb="0" eb="2">
      <t>ショウガク</t>
    </rPh>
    <rPh sb="3" eb="4">
      <t>ネン</t>
    </rPh>
    <rPh sb="4" eb="6">
      <t>ハバトビ</t>
    </rPh>
    <phoneticPr fontId="3"/>
  </si>
  <si>
    <t>小5幅</t>
    <rPh sb="0" eb="1">
      <t>ショウ</t>
    </rPh>
    <rPh sb="2" eb="3">
      <t>ハバ</t>
    </rPh>
    <phoneticPr fontId="3"/>
  </si>
  <si>
    <t>小学5年幅跳</t>
    <rPh sb="0" eb="2">
      <t>ショウガク</t>
    </rPh>
    <rPh sb="3" eb="4">
      <t>ネン</t>
    </rPh>
    <rPh sb="4" eb="6">
      <t>ハバトビ</t>
    </rPh>
    <phoneticPr fontId="3"/>
  </si>
  <si>
    <t>小6幅</t>
    <rPh sb="0" eb="1">
      <t>ショウ</t>
    </rPh>
    <rPh sb="2" eb="3">
      <t>ハバ</t>
    </rPh>
    <phoneticPr fontId="3"/>
  </si>
  <si>
    <t>小学6年幅跳</t>
    <rPh sb="0" eb="2">
      <t>ショウガク</t>
    </rPh>
    <rPh sb="3" eb="4">
      <t>ネン</t>
    </rPh>
    <rPh sb="4" eb="6">
      <t>ハバトビ</t>
    </rPh>
    <phoneticPr fontId="3"/>
  </si>
  <si>
    <t>小学生女子</t>
    <rPh sb="0" eb="1">
      <t>ショウ</t>
    </rPh>
    <rPh sb="1" eb="2">
      <t>ガク</t>
    </rPh>
    <rPh sb="2" eb="3">
      <t>セイ</t>
    </rPh>
    <rPh sb="3" eb="5">
      <t>ジョシ</t>
    </rPh>
    <phoneticPr fontId="3"/>
  </si>
  <si>
    <t>秒
ｍ</t>
  </si>
  <si>
    <t>※　黄色欄は自動計算します。
※　リレーは、団体内で複数出場する際でチーム名が同じ場合には、記号欄にＡ、Ｂ、Ｃなどと付けてください。チーム内でのプロ掲載順を必ず記入してください。
　　記入がない場合には、参加費の計算ができません。
※　入力したシートにファイル名「西東京_＊＊＊＊.xlsx」（＊＊＊＊は団体名頭４文字）で保存し、E-mail:nishitokyo.aoc+entry@gmail.com　へ添付ファイルで送信してく
 ださい。　送信後、参加費を郵便振替でお送りください。
※　シートは男女別に作成し、どちらかであっても消去しないで送ってください。
※　書式の変更はしないで、送信してください。また、50人以上の参加の場合には、別ファイルにしてください。
※　生年月日は、「yyyy.m.d」の形式で必ず、記入してください。</t>
    <rPh sb="46" eb="48">
      <t>キゴウ</t>
    </rPh>
    <rPh sb="48" eb="49">
      <t>ラン</t>
    </rPh>
    <rPh sb="69" eb="70">
      <t>ナイ</t>
    </rPh>
    <rPh sb="74" eb="76">
      <t>ケイサイ</t>
    </rPh>
    <rPh sb="76" eb="77">
      <t>ジュン</t>
    </rPh>
    <rPh sb="78" eb="79">
      <t>カナラ</t>
    </rPh>
    <rPh sb="80" eb="82">
      <t>キニュウ</t>
    </rPh>
    <rPh sb="92" eb="94">
      <t>キニュウ</t>
    </rPh>
    <rPh sb="97" eb="99">
      <t>バアイ</t>
    </rPh>
    <rPh sb="102" eb="105">
      <t>サンカヒ</t>
    </rPh>
    <rPh sb="106" eb="108">
      <t>ケイサン</t>
    </rPh>
    <rPh sb="223" eb="226">
      <t>ソウシンゴ</t>
    </rPh>
    <rPh sb="251" eb="253">
      <t>ダンジョ</t>
    </rPh>
    <rPh sb="253" eb="254">
      <t>ベツ</t>
    </rPh>
    <rPh sb="255" eb="257">
      <t>サクセイ</t>
    </rPh>
    <rPh sb="268" eb="270">
      <t>ショウキョ</t>
    </rPh>
    <rPh sb="274" eb="275">
      <t>オク</t>
    </rPh>
    <rPh sb="285" eb="287">
      <t>ショシキ</t>
    </rPh>
    <rPh sb="288" eb="290">
      <t>ヘンコウ</t>
    </rPh>
    <rPh sb="296" eb="298">
      <t>ソウシン</t>
    </rPh>
    <rPh sb="310" eb="313">
      <t>ニンイジョウ</t>
    </rPh>
    <rPh sb="314" eb="316">
      <t>サンカ</t>
    </rPh>
    <rPh sb="317" eb="319">
      <t>バアイ</t>
    </rPh>
    <rPh sb="322" eb="323">
      <t>ベツ</t>
    </rPh>
    <rPh sb="338" eb="342">
      <t>セイネンガッピ</t>
    </rPh>
    <rPh sb="355" eb="357">
      <t>ケイシキ</t>
    </rPh>
    <rPh sb="358" eb="359">
      <t>カナラ</t>
    </rPh>
    <rPh sb="361" eb="363">
      <t>キニュウ</t>
    </rPh>
    <phoneticPr fontId="3"/>
  </si>
  <si>
    <r>
      <rPr>
        <sz val="5"/>
        <rFont val="ＭＳ ゴシック"/>
        <family val="3"/>
        <charset val="128"/>
      </rPr>
      <t>1/100秒</t>
    </r>
    <r>
      <rPr>
        <sz val="6"/>
        <rFont val="ＭＳ ゴシック"/>
        <family val="3"/>
        <charset val="128"/>
      </rPr>
      <t xml:space="preserve">
㎝</t>
    </r>
    <phoneticPr fontId="3"/>
  </si>
  <si>
    <t>開催日</t>
    <rPh sb="0" eb="3">
      <t>カイサイビ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</si>
</sst>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第&quot;General&quot;回&quot;"/>
    <numFmt numFmtId="177" formatCode="#,###;;"/>
    <numFmt numFmtId="178" formatCode="00"/>
    <numFmt numFmtId="179" formatCode="m/d"/>
  </numFmts>
  <fonts count="27">
    <font>
      <sz val="11"/>
      <name val="ＭＳ Ｐゴシック"/>
      <family val="3"/>
      <charset val="128"/>
    </font>
    <font>
      <sz val="11"/>
      <name val="ＭＳ Ｐゴシック"/>
      <family val="3"/>
      <charset val="128"/>
    </font>
    <font>
      <sz val="18"/>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0"/>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8"/>
      <color rgb="FFFF0000"/>
      <name val="ＭＳ ゴシック"/>
      <family val="3"/>
      <charset val="128"/>
    </font>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游ゴシック"/>
      <family val="3"/>
      <charset val="128"/>
    </font>
    <font>
      <b/>
      <u/>
      <sz val="10"/>
      <color theme="1"/>
      <name val="游ゴシック"/>
      <family val="3"/>
      <charset val="128"/>
    </font>
    <font>
      <b/>
      <sz val="16"/>
      <color theme="1"/>
      <name val="游ゴシック"/>
      <family val="3"/>
      <charset val="128"/>
    </font>
    <font>
      <sz val="10"/>
      <color theme="1"/>
      <name val="ＭＳ Ｐゴシック"/>
      <family val="2"/>
      <charset val="128"/>
      <scheme val="minor"/>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5"/>
      <name val="ＭＳ ゴシック"/>
      <family val="3"/>
      <charset val="128"/>
    </font>
    <font>
      <sz val="8.5"/>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hair">
        <color indexed="64"/>
      </right>
      <top style="medium">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medium">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hair">
        <color indexed="64"/>
      </left>
      <right style="dotted">
        <color indexed="64"/>
      </right>
      <top style="thin">
        <color indexed="64"/>
      </top>
      <bottom style="medium">
        <color indexed="64"/>
      </bottom>
      <diagonal/>
    </border>
    <border>
      <left style="hair">
        <color indexed="64"/>
      </left>
      <right style="dotted">
        <color indexed="64"/>
      </right>
      <top style="medium">
        <color indexed="64"/>
      </top>
      <bottom style="thin">
        <color indexed="64"/>
      </bottom>
      <diagonal/>
    </border>
    <border>
      <left style="hair">
        <color indexed="64"/>
      </left>
      <right style="dott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15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2" borderId="13" xfId="0" applyFont="1" applyFill="1" applyBorder="1">
      <alignment vertical="center"/>
    </xf>
    <xf numFmtId="0" fontId="4" fillId="0" borderId="14" xfId="0" applyFont="1" applyBorder="1" applyAlignment="1">
      <alignment horizontal="center" vertical="center"/>
    </xf>
    <xf numFmtId="0" fontId="4" fillId="2" borderId="17" xfId="0" applyFont="1" applyFill="1" applyBorder="1">
      <alignment vertical="center"/>
    </xf>
    <xf numFmtId="0" fontId="4" fillId="0" borderId="18" xfId="0" applyFont="1" applyBorder="1" applyAlignment="1">
      <alignment horizontal="center" vertical="center"/>
    </xf>
    <xf numFmtId="0" fontId="4" fillId="2" borderId="8" xfId="0" applyFont="1" applyFill="1" applyBorder="1">
      <alignment vertical="center"/>
    </xf>
    <xf numFmtId="0" fontId="7" fillId="0" borderId="0" xfId="0" applyFont="1">
      <alignment vertical="center"/>
    </xf>
    <xf numFmtId="0" fontId="4" fillId="0" borderId="0" xfId="0" applyFont="1" applyAlignment="1">
      <alignment horizontal="center" vertical="center"/>
    </xf>
    <xf numFmtId="0" fontId="4" fillId="0" borderId="26" xfId="0" applyFont="1" applyBorder="1" applyAlignment="1">
      <alignment horizontal="center" vertical="center" shrinkToFit="1"/>
    </xf>
    <xf numFmtId="176" fontId="4" fillId="0" borderId="0" xfId="0" applyNumberFormat="1" applyFont="1">
      <alignment vertical="center"/>
    </xf>
    <xf numFmtId="0" fontId="4" fillId="2" borderId="1" xfId="0" applyFont="1" applyFill="1" applyBorder="1">
      <alignment vertical="center"/>
    </xf>
    <xf numFmtId="0" fontId="9" fillId="0" borderId="0" xfId="0" applyFont="1" applyAlignment="1">
      <alignment horizontal="center" vertical="center" shrinkToFit="1"/>
    </xf>
    <xf numFmtId="0" fontId="9" fillId="0" borderId="21" xfId="0" applyFont="1" applyBorder="1" applyAlignment="1">
      <alignment horizontal="center" vertical="center" shrinkToFit="1"/>
    </xf>
    <xf numFmtId="176" fontId="2" fillId="0" borderId="21" xfId="0" applyNumberFormat="1" applyFont="1" applyBorder="1" applyAlignment="1">
      <alignment horizontal="center" vertical="center"/>
    </xf>
    <xf numFmtId="0" fontId="9" fillId="0" borderId="23" xfId="0" applyFont="1" applyBorder="1" applyAlignment="1">
      <alignment horizontal="center" vertical="center" shrinkToFit="1"/>
    </xf>
    <xf numFmtId="0" fontId="11" fillId="0" borderId="0" xfId="0" applyFont="1" applyAlignment="1">
      <alignment horizontal="center" vertical="center"/>
    </xf>
    <xf numFmtId="0" fontId="4" fillId="0" borderId="23" xfId="0" applyFont="1" applyBorder="1" applyAlignment="1">
      <alignment horizontal="center" vertical="center"/>
    </xf>
    <xf numFmtId="0" fontId="4" fillId="0" borderId="35" xfId="0" applyFont="1" applyBorder="1" applyAlignment="1">
      <alignment horizontal="center" vertical="center"/>
    </xf>
    <xf numFmtId="0" fontId="4" fillId="0" borderId="11" xfId="0" applyFont="1" applyBorder="1" applyAlignment="1">
      <alignment horizontal="center" vertical="center" shrinkToFit="1"/>
    </xf>
    <xf numFmtId="0" fontId="4" fillId="0" borderId="0" xfId="0" applyFont="1" applyProtection="1">
      <alignment vertical="center"/>
      <protection locked="0"/>
    </xf>
    <xf numFmtId="0" fontId="4" fillId="0" borderId="15" xfId="0" applyFont="1" applyBorder="1" applyProtection="1">
      <alignment vertical="center"/>
      <protection locked="0"/>
    </xf>
    <xf numFmtId="0" fontId="4" fillId="0" borderId="16" xfId="0" applyFont="1" applyBorder="1" applyProtection="1">
      <alignment vertical="center"/>
      <protection locked="0"/>
    </xf>
    <xf numFmtId="0" fontId="4" fillId="2" borderId="3" xfId="0" applyFont="1" applyFill="1" applyBorder="1" applyProtection="1">
      <alignment vertical="center"/>
      <protection locked="0"/>
    </xf>
    <xf numFmtId="0" fontId="4" fillId="2" borderId="4" xfId="0" applyFont="1" applyFill="1" applyBorder="1" applyProtection="1">
      <alignment vertical="center"/>
      <protection locked="0"/>
    </xf>
    <xf numFmtId="0" fontId="4" fillId="0" borderId="19" xfId="0" applyFont="1" applyBorder="1" applyProtection="1">
      <alignment vertical="center"/>
      <protection locked="0"/>
    </xf>
    <xf numFmtId="0" fontId="4" fillId="0" borderId="20" xfId="0" applyFont="1" applyBorder="1" applyProtection="1">
      <alignment vertical="center"/>
      <protection locked="0"/>
    </xf>
    <xf numFmtId="0" fontId="4" fillId="2" borderId="19" xfId="0" applyFont="1" applyFill="1" applyBorder="1" applyProtection="1">
      <alignment vertical="center"/>
      <protection locked="0"/>
    </xf>
    <xf numFmtId="0" fontId="4" fillId="2" borderId="20" xfId="0" applyFont="1" applyFill="1" applyBorder="1" applyProtection="1">
      <alignment vertical="center"/>
      <protection locked="0"/>
    </xf>
    <xf numFmtId="0" fontId="4" fillId="0" borderId="10" xfId="0" applyFont="1" applyBorder="1" applyProtection="1">
      <alignment vertical="center"/>
      <protection locked="0"/>
    </xf>
    <xf numFmtId="0" fontId="4" fillId="0" borderId="11" xfId="0" applyFont="1" applyBorder="1" applyProtection="1">
      <alignment vertical="center"/>
      <protection locked="0"/>
    </xf>
    <xf numFmtId="0" fontId="4" fillId="2" borderId="10" xfId="0" applyFont="1" applyFill="1" applyBorder="1" applyProtection="1">
      <alignment vertical="center"/>
      <protection locked="0"/>
    </xf>
    <xf numFmtId="0" fontId="4" fillId="2" borderId="11" xfId="0" applyFont="1" applyFill="1" applyBorder="1" applyProtection="1">
      <alignment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4"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0" borderId="24"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18" xfId="0" applyFont="1" applyBorder="1" applyProtection="1">
      <alignment vertical="center"/>
      <protection locked="0"/>
    </xf>
    <xf numFmtId="0" fontId="4" fillId="0" borderId="19" xfId="0" applyFont="1" applyBorder="1" applyAlignment="1" applyProtection="1">
      <alignment vertical="center" shrinkToFit="1"/>
      <protection locked="0"/>
    </xf>
    <xf numFmtId="0" fontId="4" fillId="0" borderId="25" xfId="0" applyFont="1" applyBorder="1" applyAlignment="1" applyProtection="1">
      <alignment vertical="center" shrinkToFit="1"/>
      <protection locked="0"/>
    </xf>
    <xf numFmtId="0" fontId="4" fillId="0" borderId="9" xfId="0" applyFont="1" applyBorder="1" applyProtection="1">
      <alignment vertical="center"/>
      <protection locked="0"/>
    </xf>
    <xf numFmtId="0" fontId="4" fillId="0" borderId="10" xfId="0" applyFont="1" applyBorder="1" applyAlignment="1" applyProtection="1">
      <alignment vertical="center" shrinkToFit="1"/>
      <protection locked="0"/>
    </xf>
    <xf numFmtId="0" fontId="4" fillId="0" borderId="26" xfId="0" applyFont="1" applyBorder="1" applyAlignment="1" applyProtection="1">
      <alignment vertical="center" shrinkToFit="1"/>
      <protection locked="0"/>
    </xf>
    <xf numFmtId="0" fontId="4" fillId="0" borderId="2" xfId="0" applyFont="1" applyBorder="1" applyProtection="1">
      <alignment vertical="center"/>
      <protection locked="0"/>
    </xf>
    <xf numFmtId="0" fontId="4" fillId="0" borderId="0" xfId="0" applyFont="1" applyAlignment="1">
      <alignment horizontal="right" vertical="center"/>
    </xf>
    <xf numFmtId="176" fontId="2" fillId="0" borderId="18" xfId="0" applyNumberFormat="1" applyFont="1" applyBorder="1" applyAlignment="1">
      <alignment horizontal="center" vertical="center"/>
    </xf>
    <xf numFmtId="176" fontId="4" fillId="0" borderId="18" xfId="0" applyNumberFormat="1" applyFont="1" applyBorder="1" applyAlignment="1">
      <alignment horizontal="center" vertical="center"/>
    </xf>
    <xf numFmtId="0" fontId="4" fillId="3" borderId="18" xfId="0" applyFont="1" applyFill="1" applyBorder="1" applyAlignment="1">
      <alignment horizontal="center" vertical="center"/>
    </xf>
    <xf numFmtId="38" fontId="4" fillId="3" borderId="18" xfId="1" applyFont="1" applyFill="1" applyBorder="1" applyAlignment="1">
      <alignment horizontal="center" vertical="center"/>
    </xf>
    <xf numFmtId="177" fontId="4" fillId="3" borderId="18" xfId="0" applyNumberFormat="1" applyFont="1" applyFill="1" applyBorder="1" applyAlignment="1">
      <alignment horizontal="center" vertical="center"/>
    </xf>
    <xf numFmtId="176" fontId="4" fillId="0" borderId="0" xfId="0" applyNumberFormat="1" applyFont="1" applyAlignment="1">
      <alignment horizontal="center" vertical="center"/>
    </xf>
    <xf numFmtId="38" fontId="4" fillId="0" borderId="0" xfId="1" applyFont="1" applyFill="1" applyBorder="1" applyAlignment="1">
      <alignment horizontal="center" vertical="center"/>
    </xf>
    <xf numFmtId="0" fontId="4" fillId="0" borderId="0" xfId="0" applyFont="1" applyAlignment="1">
      <alignment horizontal="center" vertical="center" shrinkToFit="1"/>
    </xf>
    <xf numFmtId="177" fontId="4" fillId="0" borderId="0" xfId="0" applyNumberFormat="1" applyFont="1" applyAlignment="1">
      <alignment horizontal="center" vertical="center"/>
    </xf>
    <xf numFmtId="0" fontId="12" fillId="0" borderId="0" xfId="2">
      <alignment vertical="center"/>
    </xf>
    <xf numFmtId="0" fontId="18" fillId="0" borderId="0" xfId="2" applyFont="1">
      <alignment vertical="center"/>
    </xf>
    <xf numFmtId="0" fontId="19" fillId="0" borderId="0" xfId="2" applyFont="1">
      <alignment vertical="center"/>
    </xf>
    <xf numFmtId="0" fontId="12" fillId="0" borderId="18" xfId="2" applyBorder="1" applyAlignment="1">
      <alignment horizontal="center" vertical="center"/>
    </xf>
    <xf numFmtId="0" fontId="12" fillId="0" borderId="18" xfId="2" applyBorder="1" applyAlignment="1">
      <alignment vertical="center" wrapText="1"/>
    </xf>
    <xf numFmtId="0" fontId="12" fillId="0" borderId="18" xfId="2" applyBorder="1">
      <alignment vertical="center"/>
    </xf>
    <xf numFmtId="0" fontId="12" fillId="0" borderId="18" xfId="2" applyBorder="1" applyAlignment="1">
      <alignment horizontal="right" vertical="center"/>
    </xf>
    <xf numFmtId="0" fontId="21" fillId="0" borderId="0" xfId="2" applyFont="1">
      <alignment vertical="center"/>
    </xf>
    <xf numFmtId="0" fontId="22" fillId="0" borderId="0" xfId="2" applyFont="1">
      <alignment vertical="center"/>
    </xf>
    <xf numFmtId="0" fontId="20" fillId="0" borderId="0" xfId="2" applyFont="1">
      <alignment vertical="center"/>
    </xf>
    <xf numFmtId="179" fontId="12" fillId="0" borderId="18" xfId="2" applyNumberFormat="1" applyBorder="1" applyAlignment="1">
      <alignment horizontal="center" vertical="center"/>
    </xf>
    <xf numFmtId="0" fontId="4" fillId="0" borderId="62" xfId="0" applyFont="1" applyBorder="1" applyAlignment="1">
      <alignment horizontal="center" vertical="center" shrinkToFit="1"/>
    </xf>
    <xf numFmtId="0" fontId="4" fillId="0" borderId="63" xfId="0" applyFont="1" applyBorder="1" applyAlignment="1">
      <alignment horizontal="center" vertical="center" wrapText="1"/>
    </xf>
    <xf numFmtId="0" fontId="4" fillId="0" borderId="64" xfId="0" applyFont="1" applyBorder="1" applyAlignment="1">
      <alignment horizontal="center" vertical="center"/>
    </xf>
    <xf numFmtId="0" fontId="4" fillId="0" borderId="0" xfId="0" quotePrefix="1" applyFont="1">
      <alignment vertical="center"/>
    </xf>
    <xf numFmtId="0" fontId="8" fillId="0" borderId="65" xfId="0" applyFont="1" applyBorder="1" applyAlignment="1">
      <alignment horizontal="center" vertical="center" wrapText="1" shrinkToFit="1"/>
    </xf>
    <xf numFmtId="178" fontId="4" fillId="0" borderId="66" xfId="0" applyNumberFormat="1" applyFont="1" applyBorder="1" applyAlignment="1" applyProtection="1">
      <alignment vertical="center" shrinkToFit="1"/>
      <protection locked="0"/>
    </xf>
    <xf numFmtId="178" fontId="4" fillId="0" borderId="4" xfId="0" applyNumberFormat="1" applyFont="1" applyBorder="1" applyAlignment="1" applyProtection="1">
      <alignment vertical="center" shrinkToFit="1"/>
      <protection locked="0"/>
    </xf>
    <xf numFmtId="178" fontId="4" fillId="0" borderId="67" xfId="0" applyNumberFormat="1" applyFont="1" applyBorder="1" applyAlignment="1" applyProtection="1">
      <alignment vertical="center" shrinkToFit="1"/>
      <protection locked="0"/>
    </xf>
    <xf numFmtId="178" fontId="4" fillId="0" borderId="20" xfId="0" applyNumberFormat="1" applyFont="1" applyBorder="1" applyAlignment="1" applyProtection="1">
      <alignment vertical="center" shrinkToFit="1"/>
      <protection locked="0"/>
    </xf>
    <xf numFmtId="178" fontId="4" fillId="0" borderId="65" xfId="0" applyNumberFormat="1" applyFont="1" applyBorder="1" applyAlignment="1" applyProtection="1">
      <alignment vertical="center" shrinkToFit="1"/>
      <protection locked="0"/>
    </xf>
    <xf numFmtId="178" fontId="4" fillId="0" borderId="11" xfId="0" applyNumberFormat="1" applyFont="1" applyBorder="1" applyAlignment="1" applyProtection="1">
      <alignment vertical="center" shrinkToFit="1"/>
      <protection locked="0"/>
    </xf>
    <xf numFmtId="0" fontId="8" fillId="0" borderId="11" xfId="0" applyFont="1" applyBorder="1" applyAlignment="1">
      <alignment horizontal="center" vertical="center" wrapText="1" shrinkToFit="1"/>
    </xf>
    <xf numFmtId="0" fontId="4" fillId="0" borderId="1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56" xfId="0" applyFont="1" applyBorder="1" applyAlignment="1">
      <alignment horizontal="center" vertical="center"/>
    </xf>
    <xf numFmtId="0" fontId="4" fillId="0" borderId="61" xfId="0" applyFont="1" applyBorder="1" applyAlignment="1">
      <alignment horizontal="center" vertical="center"/>
    </xf>
    <xf numFmtId="0" fontId="4" fillId="0" borderId="50"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9" xfId="0" applyFont="1" applyBorder="1" applyAlignment="1" applyProtection="1">
      <alignment horizontal="center" vertical="center" shrinkToFit="1"/>
      <protection locked="0"/>
    </xf>
    <xf numFmtId="0" fontId="4" fillId="0" borderId="48"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9" fillId="0" borderId="18" xfId="0" applyFont="1" applyBorder="1" applyAlignment="1">
      <alignment horizontal="center" vertical="center"/>
    </xf>
    <xf numFmtId="0" fontId="9" fillId="0" borderId="18" xfId="0" applyFont="1" applyBorder="1" applyAlignment="1" applyProtection="1">
      <alignment horizontal="center" vertical="center" shrinkToFit="1"/>
      <protection locked="0"/>
    </xf>
    <xf numFmtId="0" fontId="4"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4" fillId="2" borderId="46"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4" fillId="0" borderId="39" xfId="0" applyFont="1" applyBorder="1" applyAlignment="1">
      <alignment horizontal="center" vertical="center"/>
    </xf>
    <xf numFmtId="0" fontId="4" fillId="0" borderId="1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0"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6" fontId="2" fillId="0" borderId="0" xfId="0" applyNumberFormat="1" applyFont="1" applyAlignment="1">
      <alignment horizontal="center" vertical="center"/>
    </xf>
    <xf numFmtId="0" fontId="26" fillId="0" borderId="0" xfId="0" applyFont="1" applyAlignment="1">
      <alignment vertical="center" wrapText="1"/>
    </xf>
    <xf numFmtId="0" fontId="4" fillId="0" borderId="18" xfId="0" applyFont="1" applyBorder="1" applyAlignment="1">
      <alignment horizontal="center" vertical="center"/>
    </xf>
    <xf numFmtId="0" fontId="4" fillId="3" borderId="18" xfId="0" applyFont="1" applyFill="1" applyBorder="1" applyAlignment="1">
      <alignment horizontal="center" vertical="center" shrinkToFit="1"/>
    </xf>
    <xf numFmtId="38" fontId="4" fillId="3" borderId="18" xfId="1" applyFont="1" applyFill="1" applyBorder="1" applyAlignment="1">
      <alignment horizontal="center" vertical="center"/>
    </xf>
    <xf numFmtId="176" fontId="2" fillId="0" borderId="18" xfId="0" applyNumberFormat="1" applyFont="1" applyBorder="1" applyAlignment="1">
      <alignment horizontal="center" vertical="center" wrapText="1"/>
    </xf>
    <xf numFmtId="176" fontId="2" fillId="0" borderId="18" xfId="0" applyNumberFormat="1" applyFont="1" applyBorder="1" applyAlignment="1">
      <alignment horizontal="center" vertical="center"/>
    </xf>
    <xf numFmtId="0" fontId="9" fillId="0" borderId="36" xfId="0" applyFont="1" applyBorder="1" applyAlignment="1" applyProtection="1">
      <alignment horizontal="center" vertical="center" shrinkToFit="1"/>
      <protection locked="0"/>
    </xf>
    <xf numFmtId="0" fontId="4" fillId="3" borderId="51" xfId="0" applyFont="1" applyFill="1" applyBorder="1" applyAlignment="1">
      <alignment horizontal="center" vertical="center"/>
    </xf>
    <xf numFmtId="0" fontId="4" fillId="3" borderId="22" xfId="0" applyFont="1" applyFill="1" applyBorder="1" applyAlignment="1">
      <alignment horizontal="center" vertical="center"/>
    </xf>
    <xf numFmtId="38" fontId="4" fillId="3" borderId="51" xfId="1" applyFont="1" applyFill="1" applyBorder="1" applyAlignment="1">
      <alignment horizontal="center" vertical="center"/>
    </xf>
    <xf numFmtId="38" fontId="4" fillId="3" borderId="22" xfId="1" applyFont="1" applyFill="1" applyBorder="1" applyAlignment="1">
      <alignment horizontal="center" vertical="center"/>
    </xf>
    <xf numFmtId="38" fontId="4" fillId="3" borderId="23" xfId="1" applyFont="1" applyFill="1" applyBorder="1" applyAlignment="1">
      <alignment horizontal="center" vertical="center"/>
    </xf>
    <xf numFmtId="0" fontId="20" fillId="0" borderId="0" xfId="2" applyFont="1" applyAlignment="1">
      <alignment horizontal="left" vertical="center"/>
    </xf>
    <xf numFmtId="0" fontId="21" fillId="0" borderId="0" xfId="2" applyFont="1" applyAlignment="1">
      <alignment horizontal="left" vertical="center"/>
    </xf>
    <xf numFmtId="0" fontId="12" fillId="0" borderId="0" xfId="2" applyAlignment="1">
      <alignment horizontal="center" vertical="center"/>
    </xf>
    <xf numFmtId="0" fontId="13" fillId="0" borderId="52" xfId="2" applyFont="1" applyBorder="1" applyAlignment="1">
      <alignment vertical="center" shrinkToFit="1"/>
    </xf>
    <xf numFmtId="0" fontId="12" fillId="0" borderId="52" xfId="2" applyBorder="1">
      <alignment vertical="center"/>
    </xf>
    <xf numFmtId="0" fontId="15" fillId="0" borderId="53" xfId="2" applyFont="1" applyBorder="1" applyAlignment="1">
      <alignment horizontal="left" vertical="center" wrapText="1"/>
    </xf>
    <xf numFmtId="0" fontId="17" fillId="0" borderId="54" xfId="2" applyFont="1" applyBorder="1" applyAlignment="1">
      <alignment horizontal="left" vertical="center"/>
    </xf>
    <xf numFmtId="0" fontId="17" fillId="0" borderId="55" xfId="2" applyFont="1" applyBorder="1" applyAlignment="1">
      <alignment horizontal="left" vertical="center"/>
    </xf>
    <xf numFmtId="0" fontId="19" fillId="0" borderId="56" xfId="2" applyFont="1" applyBorder="1" applyAlignment="1">
      <alignment horizontal="left" vertical="center"/>
    </xf>
    <xf numFmtId="14" fontId="4" fillId="0" borderId="0" xfId="0" applyNumberFormat="1" applyFont="1">
      <alignment vertical="center"/>
    </xf>
  </cellXfs>
  <cellStyles count="3">
    <cellStyle name="桁区切り" xfId="1" builtinId="6"/>
    <cellStyle name="標準" xfId="0" builtinId="0"/>
    <cellStyle name="標準 2" xfId="2" xr:uid="{57A38E88-5394-4CA0-9DE2-F61A9E54F7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60960</xdr:rowOff>
    </xdr:from>
    <xdr:to>
      <xdr:col>3</xdr:col>
      <xdr:colOff>226208</xdr:colOff>
      <xdr:row>0</xdr:row>
      <xdr:rowOff>312960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60960"/>
          <a:ext cx="854841" cy="25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xdr:row>
          <xdr:rowOff>781050</xdr:rowOff>
        </xdr:from>
        <xdr:to>
          <xdr:col>0</xdr:col>
          <xdr:colOff>381000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E125"/>
  <sheetViews>
    <sheetView tabSelected="1" view="pageBreakPreview" zoomScale="120" zoomScaleNormal="100" zoomScaleSheetLayoutView="120" workbookViewId="0">
      <selection activeCell="C3" sqref="C3:D3"/>
    </sheetView>
  </sheetViews>
  <sheetFormatPr defaultColWidth="9" defaultRowHeight="12"/>
  <cols>
    <col min="1" max="1" width="6.265625" style="2" customWidth="1"/>
    <col min="2" max="2" width="4.265625" style="2" customWidth="1"/>
    <col min="3" max="6" width="10.1328125" style="2" customWidth="1"/>
    <col min="7" max="7" width="6" style="2" customWidth="1"/>
    <col min="8" max="8" width="5.3984375" style="2" customWidth="1"/>
    <col min="9" max="10" width="4" style="2" customWidth="1"/>
    <col min="11" max="11" width="9.73046875" style="2" customWidth="1"/>
    <col min="12" max="14" width="4.1328125" style="2" customWidth="1"/>
    <col min="15" max="15" width="9.73046875" style="2" customWidth="1"/>
    <col min="16" max="18" width="4.1328125" style="2" customWidth="1"/>
    <col min="19" max="19" width="16.73046875" style="2" customWidth="1"/>
    <col min="20" max="22" width="4.1328125" style="2" customWidth="1"/>
    <col min="23" max="16384" width="9" style="2"/>
  </cols>
  <sheetData>
    <row r="1" spans="1:31" ht="23.25" customHeight="1">
      <c r="A1" s="136">
        <v>28</v>
      </c>
      <c r="B1" s="136"/>
      <c r="C1" s="136"/>
      <c r="D1" s="1" t="s">
        <v>10</v>
      </c>
      <c r="O1" s="1"/>
      <c r="P1" s="1"/>
      <c r="Q1" s="1"/>
      <c r="R1" s="3" t="s">
        <v>0</v>
      </c>
      <c r="S1" s="4" t="s">
        <v>60</v>
      </c>
      <c r="T1" s="1" t="s">
        <v>1</v>
      </c>
      <c r="U1" s="4"/>
    </row>
    <row r="2" spans="1:31" ht="11.25" customHeight="1">
      <c r="A2" s="5"/>
      <c r="B2" s="5"/>
      <c r="C2" s="5"/>
      <c r="D2" s="1"/>
      <c r="O2" s="1"/>
      <c r="P2" s="1"/>
      <c r="Q2" s="1"/>
      <c r="R2" s="1"/>
    </row>
    <row r="3" spans="1:31" ht="26.25" customHeight="1">
      <c r="A3" s="141" t="s">
        <v>21</v>
      </c>
      <c r="B3" s="142"/>
      <c r="C3" s="143"/>
      <c r="D3" s="143"/>
      <c r="E3" s="102" t="s">
        <v>11</v>
      </c>
      <c r="F3" s="102"/>
      <c r="G3" s="102" t="s">
        <v>55</v>
      </c>
      <c r="H3" s="102"/>
      <c r="I3" s="102"/>
      <c r="J3" s="102"/>
      <c r="K3" s="102"/>
      <c r="L3" s="102"/>
      <c r="M3" s="102"/>
      <c r="N3" s="102"/>
      <c r="O3" s="102" t="s">
        <v>12</v>
      </c>
      <c r="P3" s="102"/>
      <c r="Q3" s="102"/>
      <c r="R3" s="102"/>
      <c r="S3" s="102" t="s">
        <v>13</v>
      </c>
      <c r="T3" s="102"/>
      <c r="U3" s="102"/>
      <c r="V3" s="102"/>
      <c r="Z3" s="2" t="s">
        <v>86</v>
      </c>
    </row>
    <row r="4" spans="1:31" ht="26.25" customHeight="1">
      <c r="A4" s="142"/>
      <c r="B4" s="142"/>
      <c r="C4" s="101"/>
      <c r="D4" s="101"/>
      <c r="E4" s="103"/>
      <c r="F4" s="103"/>
      <c r="G4" s="103"/>
      <c r="H4" s="103"/>
      <c r="I4" s="103"/>
      <c r="J4" s="103"/>
      <c r="K4" s="103"/>
      <c r="L4" s="103"/>
      <c r="M4" s="103"/>
      <c r="N4" s="103"/>
      <c r="O4" s="103"/>
      <c r="P4" s="103"/>
      <c r="Q4" s="103"/>
      <c r="R4" s="103"/>
      <c r="S4" s="103"/>
      <c r="T4" s="103"/>
      <c r="U4" s="103"/>
      <c r="V4" s="103"/>
      <c r="Z4" s="158">
        <v>45074</v>
      </c>
    </row>
    <row r="5" spans="1:31" ht="11.25" customHeight="1">
      <c r="A5" s="20"/>
      <c r="B5" s="20"/>
      <c r="C5" s="19"/>
      <c r="D5" s="19"/>
      <c r="E5" s="19"/>
      <c r="F5" s="19"/>
      <c r="G5" s="19"/>
      <c r="H5" s="19"/>
      <c r="I5" s="19"/>
      <c r="J5" s="21"/>
      <c r="K5" s="21"/>
      <c r="L5" s="21"/>
      <c r="M5" s="21"/>
      <c r="N5" s="21"/>
      <c r="O5" s="21"/>
      <c r="P5" s="21"/>
      <c r="Q5" s="19"/>
      <c r="R5" s="19"/>
      <c r="S5" s="21"/>
      <c r="T5" s="19"/>
      <c r="U5" s="18"/>
      <c r="V5" s="18"/>
      <c r="Z5" s="2" t="e">
        <f>YEARFRAC(DATE($H16,$I16,$J16),$Z$4,3)</f>
        <v>#NUM!</v>
      </c>
    </row>
    <row r="6" spans="1:31" ht="12.95" customHeight="1">
      <c r="A6" s="5"/>
      <c r="B6" s="53"/>
      <c r="C6" s="54" t="s">
        <v>16</v>
      </c>
      <c r="D6" s="11" t="s">
        <v>17</v>
      </c>
      <c r="E6" s="11" t="s">
        <v>18</v>
      </c>
      <c r="G6" s="14"/>
      <c r="H6" s="14"/>
      <c r="I6" s="14"/>
      <c r="J6" s="138" t="s">
        <v>19</v>
      </c>
      <c r="K6" s="138"/>
      <c r="L6" s="138" t="s">
        <v>17</v>
      </c>
      <c r="M6" s="138"/>
      <c r="N6" s="138"/>
      <c r="O6" s="138" t="s">
        <v>18</v>
      </c>
      <c r="P6" s="138"/>
      <c r="S6" s="11" t="s">
        <v>20</v>
      </c>
    </row>
    <row r="7" spans="1:31" ht="12.95" customHeight="1">
      <c r="A7" s="5"/>
      <c r="B7" s="54" t="s">
        <v>27</v>
      </c>
      <c r="C7" s="55" t="str">
        <f>IF(COUNTA(男_参加C_A,男_参加C_B)=0,"",COUNTA(男_参加C_A,男_参加C_B))</f>
        <v/>
      </c>
      <c r="D7" s="56">
        <v>500</v>
      </c>
      <c r="E7" s="56" t="str">
        <f>IF(OR(C7="",D7=""),"",IFERROR(C7*D7,""))</f>
        <v/>
      </c>
      <c r="G7" s="14"/>
      <c r="H7" s="14"/>
      <c r="I7" s="14"/>
      <c r="J7" s="139" t="str">
        <f>IF(AND(W15="OK",W14="OK"),IF(W19=0,"",W19),"プロ掲載順を入力")</f>
        <v/>
      </c>
      <c r="K7" s="139"/>
      <c r="L7" s="140">
        <v>1000</v>
      </c>
      <c r="M7" s="140"/>
      <c r="N7" s="140"/>
      <c r="O7" s="140" t="str">
        <f>IF(OR(J7="",L7=""),"",IFERROR(J7*L7,""))</f>
        <v/>
      </c>
      <c r="P7" s="140"/>
      <c r="S7" s="57">
        <f>IF(E7="",0,E7)+IF(O7="",0,O7)</f>
        <v>0</v>
      </c>
    </row>
    <row r="8" spans="1:31" ht="12.95" customHeight="1">
      <c r="A8" s="5"/>
      <c r="B8" s="54" t="s">
        <v>28</v>
      </c>
      <c r="C8" s="55" t="str">
        <f>IF(女子!C7=0,"",女子!C7)</f>
        <v/>
      </c>
      <c r="D8" s="56">
        <f>女子!D7</f>
        <v>500</v>
      </c>
      <c r="E8" s="56" t="str">
        <f>IF(OR(C8="",D8=""),"",IFERROR(C8*D8,""))</f>
        <v/>
      </c>
      <c r="G8" s="14"/>
      <c r="H8" s="14"/>
      <c r="I8" s="14"/>
      <c r="J8" s="144" t="str">
        <f>IF(女子!J7=0,"",女子!J7)</f>
        <v/>
      </c>
      <c r="K8" s="145"/>
      <c r="L8" s="140">
        <f>女子!L7</f>
        <v>1000</v>
      </c>
      <c r="M8" s="140"/>
      <c r="N8" s="140"/>
      <c r="O8" s="140" t="str">
        <f>IF(OR(J8="",L8=""),"",IFERROR(J8*L8,""))</f>
        <v/>
      </c>
      <c r="P8" s="140"/>
      <c r="S8" s="57">
        <f>IF(E8="",0,E8)+IF(O8="",0,O8)</f>
        <v>0</v>
      </c>
    </row>
    <row r="9" spans="1:31" ht="12.95" customHeight="1">
      <c r="A9" s="5"/>
      <c r="B9" s="54" t="s">
        <v>18</v>
      </c>
      <c r="C9" s="55" t="str">
        <f>IF(SUM(C7:C8)=0,"",SUM(C7:C8))</f>
        <v/>
      </c>
      <c r="D9" s="56" t="s">
        <v>29</v>
      </c>
      <c r="E9" s="56" t="str">
        <f>IF(C9="","",SUM(E7:E8))</f>
        <v/>
      </c>
      <c r="G9" s="14"/>
      <c r="H9" s="14"/>
      <c r="I9" s="14"/>
      <c r="J9" s="144" t="str">
        <f>IF(SUM(J7:J8)=0,"",SUM(J7:J8))</f>
        <v/>
      </c>
      <c r="K9" s="145"/>
      <c r="L9" s="146" t="s">
        <v>29</v>
      </c>
      <c r="M9" s="148"/>
      <c r="N9" s="147"/>
      <c r="O9" s="146" t="str">
        <f>IF(J9="","",SUM(O7:P8))</f>
        <v/>
      </c>
      <c r="P9" s="147"/>
      <c r="S9" s="57" t="str">
        <f>IF(E9="","",SUM(S7:S8))</f>
        <v/>
      </c>
    </row>
    <row r="10" spans="1:31" ht="30" customHeight="1">
      <c r="A10" s="5"/>
      <c r="B10" s="137" t="s">
        <v>84</v>
      </c>
      <c r="C10" s="137"/>
      <c r="D10" s="137"/>
      <c r="E10" s="137"/>
      <c r="F10" s="137"/>
      <c r="G10" s="137"/>
      <c r="H10" s="137"/>
      <c r="I10" s="137"/>
      <c r="J10" s="137"/>
      <c r="K10" s="137"/>
      <c r="L10" s="137"/>
      <c r="M10" s="137"/>
      <c r="N10" s="137"/>
      <c r="O10" s="137"/>
      <c r="P10" s="137"/>
      <c r="Q10" s="137"/>
      <c r="R10" s="137"/>
      <c r="S10" s="137"/>
      <c r="T10" s="137"/>
      <c r="U10" s="137"/>
    </row>
    <row r="11" spans="1:31" ht="56.25" customHeight="1">
      <c r="A11" s="5"/>
      <c r="B11" s="137"/>
      <c r="C11" s="137"/>
      <c r="D11" s="137"/>
      <c r="E11" s="137"/>
      <c r="F11" s="137"/>
      <c r="G11" s="137"/>
      <c r="H11" s="137"/>
      <c r="I11" s="137"/>
      <c r="J11" s="137"/>
      <c r="K11" s="137"/>
      <c r="L11" s="137"/>
      <c r="M11" s="137"/>
      <c r="N11" s="137"/>
      <c r="O11" s="137"/>
      <c r="P11" s="137"/>
      <c r="Q11" s="137"/>
      <c r="R11" s="137"/>
      <c r="S11" s="137"/>
      <c r="T11" s="137"/>
      <c r="U11" s="137"/>
    </row>
    <row r="12" spans="1:31" ht="7.5" customHeight="1" thickBot="1">
      <c r="A12" s="5"/>
      <c r="B12" s="16"/>
      <c r="C12" s="5"/>
      <c r="D12" s="1"/>
      <c r="P12" s="1"/>
      <c r="Q12" s="1"/>
      <c r="R12" s="1"/>
    </row>
    <row r="13" spans="1:31" ht="15" customHeight="1">
      <c r="A13" s="118" t="s">
        <v>23</v>
      </c>
      <c r="B13" s="119"/>
      <c r="C13" s="120" t="str">
        <f>IF(C4="",IF(C3=""," ",C3),C4)</f>
        <v xml:space="preserve"> </v>
      </c>
      <c r="D13" s="121"/>
      <c r="E13" s="104" t="s">
        <v>5</v>
      </c>
      <c r="F13" s="107" t="s">
        <v>6</v>
      </c>
      <c r="G13" s="110" t="s">
        <v>22</v>
      </c>
      <c r="H13" s="89" t="s">
        <v>54</v>
      </c>
      <c r="I13" s="90"/>
      <c r="J13" s="91"/>
      <c r="K13" s="131" t="s">
        <v>7</v>
      </c>
      <c r="L13" s="132"/>
      <c r="M13" s="132"/>
      <c r="N13" s="132"/>
      <c r="O13" s="132"/>
      <c r="P13" s="132"/>
      <c r="Q13" s="132"/>
      <c r="R13" s="132"/>
      <c r="S13" s="132"/>
      <c r="T13" s="132"/>
      <c r="U13" s="132"/>
      <c r="V13" s="133"/>
    </row>
    <row r="14" spans="1:31" ht="15" customHeight="1">
      <c r="A14" s="122" t="s">
        <v>56</v>
      </c>
      <c r="B14" s="124" t="s">
        <v>2</v>
      </c>
      <c r="C14" s="126" t="s">
        <v>3</v>
      </c>
      <c r="D14" s="128" t="s">
        <v>4</v>
      </c>
      <c r="E14" s="105"/>
      <c r="F14" s="108"/>
      <c r="G14" s="111"/>
      <c r="H14" s="92"/>
      <c r="I14" s="93"/>
      <c r="J14" s="94"/>
      <c r="K14" s="134" t="s">
        <v>8</v>
      </c>
      <c r="L14" s="113" t="s">
        <v>15</v>
      </c>
      <c r="M14" s="114"/>
      <c r="N14" s="115"/>
      <c r="O14" s="126" t="s">
        <v>9</v>
      </c>
      <c r="P14" s="113" t="s">
        <v>15</v>
      </c>
      <c r="Q14" s="114"/>
      <c r="R14" s="115"/>
      <c r="S14" s="130" t="s">
        <v>26</v>
      </c>
      <c r="T14" s="23"/>
      <c r="U14" s="23"/>
      <c r="V14" s="24"/>
      <c r="W14" s="52" t="str">
        <f>IF(SUM(W16:W21)=COUNTA(S16:S65),"OK","NO")</f>
        <v>OK</v>
      </c>
    </row>
    <row r="15" spans="1:31" ht="18.75" customHeight="1" thickBot="1">
      <c r="A15" s="123"/>
      <c r="B15" s="125"/>
      <c r="C15" s="127"/>
      <c r="D15" s="129"/>
      <c r="E15" s="106"/>
      <c r="F15" s="109"/>
      <c r="G15" s="112"/>
      <c r="H15" s="73" t="s">
        <v>57</v>
      </c>
      <c r="I15" s="74" t="s">
        <v>58</v>
      </c>
      <c r="J15" s="75" t="s">
        <v>59</v>
      </c>
      <c r="K15" s="135"/>
      <c r="L15" s="15" t="s">
        <v>14</v>
      </c>
      <c r="M15" s="77" t="s">
        <v>83</v>
      </c>
      <c r="N15" s="84" t="s">
        <v>85</v>
      </c>
      <c r="O15" s="127"/>
      <c r="P15" s="15" t="s">
        <v>14</v>
      </c>
      <c r="Q15" s="77" t="s">
        <v>83</v>
      </c>
      <c r="R15" s="84" t="s">
        <v>85</v>
      </c>
      <c r="S15" s="127"/>
      <c r="T15" s="25" t="s">
        <v>24</v>
      </c>
      <c r="U15" s="116" t="s">
        <v>25</v>
      </c>
      <c r="V15" s="117"/>
      <c r="W15" s="52" t="str">
        <f>IF(SUM(W16:W18)/3=W19,"OK","NO")</f>
        <v>OK</v>
      </c>
    </row>
    <row r="16" spans="1:31" ht="28.35" customHeight="1">
      <c r="A16" s="8"/>
      <c r="B16" s="9">
        <v>1</v>
      </c>
      <c r="C16" s="27"/>
      <c r="D16" s="28"/>
      <c r="E16" s="29" t="str">
        <f>PHONETIC(C16)</f>
        <v/>
      </c>
      <c r="F16" s="30" t="str">
        <f>PHONETIC(D16)</f>
        <v/>
      </c>
      <c r="G16" s="85"/>
      <c r="H16" s="85"/>
      <c r="I16" s="85"/>
      <c r="J16" s="41"/>
      <c r="K16" s="42"/>
      <c r="L16" s="43"/>
      <c r="M16" s="78"/>
      <c r="N16" s="79"/>
      <c r="O16" s="42"/>
      <c r="P16" s="43"/>
      <c r="Q16" s="78"/>
      <c r="R16" s="79"/>
      <c r="S16" s="44"/>
      <c r="T16" s="43"/>
      <c r="U16" s="97"/>
      <c r="V16" s="98"/>
      <c r="W16" s="2">
        <f>COUNTIF(男_プロ順,1)</f>
        <v>0</v>
      </c>
      <c r="Y16" s="2" t="s">
        <v>64</v>
      </c>
      <c r="Z16" s="76" t="s">
        <v>65</v>
      </c>
      <c r="AB16" s="2" t="s">
        <v>61</v>
      </c>
      <c r="AE16" s="2">
        <v>1</v>
      </c>
    </row>
    <row r="17" spans="1:31" ht="28.35" customHeight="1">
      <c r="A17" s="10"/>
      <c r="B17" s="11">
        <v>2</v>
      </c>
      <c r="C17" s="31"/>
      <c r="D17" s="32"/>
      <c r="E17" s="33" t="str">
        <f t="shared" ref="E17:F35" si="0">PHONETIC(C17)</f>
        <v/>
      </c>
      <c r="F17" s="34" t="str">
        <f t="shared" si="0"/>
        <v/>
      </c>
      <c r="G17" s="86"/>
      <c r="H17" s="86"/>
      <c r="I17" s="86"/>
      <c r="J17" s="45"/>
      <c r="K17" s="46"/>
      <c r="L17" s="47"/>
      <c r="M17" s="80"/>
      <c r="N17" s="81"/>
      <c r="O17" s="46"/>
      <c r="P17" s="47"/>
      <c r="Q17" s="80"/>
      <c r="R17" s="81"/>
      <c r="S17" s="46"/>
      <c r="T17" s="47"/>
      <c r="U17" s="95"/>
      <c r="V17" s="96"/>
      <c r="W17" s="2">
        <f>COUNTIF(男_プロ順,2)</f>
        <v>0</v>
      </c>
      <c r="Y17" s="2" t="s">
        <v>66</v>
      </c>
      <c r="Z17" s="76" t="s">
        <v>67</v>
      </c>
      <c r="AB17" s="2" t="s">
        <v>62</v>
      </c>
      <c r="AE17" s="2">
        <v>2</v>
      </c>
    </row>
    <row r="18" spans="1:31" ht="28.35" customHeight="1">
      <c r="A18" s="10"/>
      <c r="B18" s="9">
        <v>3</v>
      </c>
      <c r="C18" s="31"/>
      <c r="D18" s="32"/>
      <c r="E18" s="33" t="str">
        <f t="shared" si="0"/>
        <v/>
      </c>
      <c r="F18" s="34" t="str">
        <f t="shared" si="0"/>
        <v/>
      </c>
      <c r="G18" s="86"/>
      <c r="H18" s="86"/>
      <c r="I18" s="86"/>
      <c r="J18" s="45"/>
      <c r="K18" s="46"/>
      <c r="L18" s="47"/>
      <c r="M18" s="80"/>
      <c r="N18" s="81"/>
      <c r="O18" s="46"/>
      <c r="P18" s="47"/>
      <c r="Q18" s="80"/>
      <c r="R18" s="81"/>
      <c r="S18" s="46"/>
      <c r="T18" s="47"/>
      <c r="U18" s="95"/>
      <c r="V18" s="96"/>
      <c r="W18" s="2">
        <f>COUNTIF(男_プロ順,3)</f>
        <v>0</v>
      </c>
      <c r="Y18" s="2" t="s">
        <v>68</v>
      </c>
      <c r="Z18" s="76" t="s">
        <v>69</v>
      </c>
      <c r="AB18" s="2" t="s">
        <v>63</v>
      </c>
      <c r="AE18" s="2">
        <v>3</v>
      </c>
    </row>
    <row r="19" spans="1:31" ht="28.35" customHeight="1">
      <c r="A19" s="10"/>
      <c r="B19" s="11">
        <v>4</v>
      </c>
      <c r="C19" s="31"/>
      <c r="D19" s="32"/>
      <c r="E19" s="33" t="str">
        <f t="shared" si="0"/>
        <v/>
      </c>
      <c r="F19" s="34" t="str">
        <f t="shared" si="0"/>
        <v/>
      </c>
      <c r="G19" s="86"/>
      <c r="H19" s="86"/>
      <c r="I19" s="86"/>
      <c r="J19" s="45"/>
      <c r="K19" s="46"/>
      <c r="L19" s="47"/>
      <c r="M19" s="80"/>
      <c r="N19" s="81"/>
      <c r="O19" s="46"/>
      <c r="P19" s="47"/>
      <c r="Q19" s="80"/>
      <c r="R19" s="81"/>
      <c r="S19" s="46"/>
      <c r="T19" s="47"/>
      <c r="U19" s="95"/>
      <c r="V19" s="96"/>
      <c r="W19" s="2">
        <f>COUNTIF(男_プロ順,4)</f>
        <v>0</v>
      </c>
      <c r="Y19" s="2" t="s">
        <v>70</v>
      </c>
      <c r="Z19" s="76" t="s">
        <v>71</v>
      </c>
      <c r="AE19" s="2">
        <v>4</v>
      </c>
    </row>
    <row r="20" spans="1:31" ht="28.35" customHeight="1">
      <c r="A20" s="10"/>
      <c r="B20" s="9">
        <v>5</v>
      </c>
      <c r="C20" s="31"/>
      <c r="D20" s="32"/>
      <c r="E20" s="33" t="str">
        <f t="shared" si="0"/>
        <v/>
      </c>
      <c r="F20" s="34" t="str">
        <f t="shared" si="0"/>
        <v/>
      </c>
      <c r="G20" s="86"/>
      <c r="H20" s="86"/>
      <c r="I20" s="86"/>
      <c r="J20" s="45"/>
      <c r="K20" s="46"/>
      <c r="L20" s="47"/>
      <c r="M20" s="80"/>
      <c r="N20" s="81"/>
      <c r="O20" s="46"/>
      <c r="P20" s="47"/>
      <c r="Q20" s="80"/>
      <c r="R20" s="81"/>
      <c r="S20" s="46"/>
      <c r="T20" s="47"/>
      <c r="U20" s="95"/>
      <c r="V20" s="96"/>
      <c r="W20" s="2">
        <f>COUNTIF(男_プロ順,5)</f>
        <v>0</v>
      </c>
      <c r="Y20" s="2" t="s">
        <v>72</v>
      </c>
      <c r="Z20" s="2" t="s">
        <v>73</v>
      </c>
      <c r="AE20" s="2">
        <v>5</v>
      </c>
    </row>
    <row r="21" spans="1:31" ht="28.35" customHeight="1">
      <c r="A21" s="10"/>
      <c r="B21" s="11">
        <v>6</v>
      </c>
      <c r="C21" s="31"/>
      <c r="D21" s="32"/>
      <c r="E21" s="33" t="str">
        <f t="shared" si="0"/>
        <v/>
      </c>
      <c r="F21" s="34" t="str">
        <f t="shared" si="0"/>
        <v/>
      </c>
      <c r="G21" s="86"/>
      <c r="H21" s="86"/>
      <c r="I21" s="86"/>
      <c r="J21" s="45"/>
      <c r="K21" s="46"/>
      <c r="L21" s="47"/>
      <c r="M21" s="80"/>
      <c r="N21" s="81"/>
      <c r="O21" s="46"/>
      <c r="P21" s="47"/>
      <c r="Q21" s="80"/>
      <c r="R21" s="81"/>
      <c r="S21" s="46"/>
      <c r="T21" s="47"/>
      <c r="U21" s="95"/>
      <c r="V21" s="96"/>
      <c r="W21" s="2">
        <f>COUNTIF(男_プロ順,6)</f>
        <v>0</v>
      </c>
      <c r="Y21" s="2" t="s">
        <v>74</v>
      </c>
      <c r="Z21" s="2" t="s">
        <v>75</v>
      </c>
      <c r="AE21" s="2">
        <v>6</v>
      </c>
    </row>
    <row r="22" spans="1:31" ht="28.35" customHeight="1">
      <c r="A22" s="10"/>
      <c r="B22" s="9">
        <v>7</v>
      </c>
      <c r="C22" s="31"/>
      <c r="D22" s="32"/>
      <c r="E22" s="33" t="str">
        <f t="shared" si="0"/>
        <v/>
      </c>
      <c r="F22" s="34" t="str">
        <f t="shared" si="0"/>
        <v/>
      </c>
      <c r="G22" s="86"/>
      <c r="H22" s="86"/>
      <c r="I22" s="86"/>
      <c r="J22" s="45"/>
      <c r="K22" s="46"/>
      <c r="L22" s="47"/>
      <c r="M22" s="80"/>
      <c r="N22" s="81"/>
      <c r="O22" s="46"/>
      <c r="P22" s="47"/>
      <c r="Q22" s="80"/>
      <c r="R22" s="81"/>
      <c r="S22" s="46"/>
      <c r="T22" s="47"/>
      <c r="U22" s="95"/>
      <c r="V22" s="96"/>
      <c r="Y22" s="2" t="s">
        <v>76</v>
      </c>
      <c r="Z22" s="2" t="s">
        <v>77</v>
      </c>
    </row>
    <row r="23" spans="1:31" ht="28.35" customHeight="1">
      <c r="A23" s="10"/>
      <c r="B23" s="11">
        <v>8</v>
      </c>
      <c r="C23" s="31"/>
      <c r="D23" s="32"/>
      <c r="E23" s="33" t="str">
        <f t="shared" si="0"/>
        <v/>
      </c>
      <c r="F23" s="34" t="str">
        <f t="shared" si="0"/>
        <v/>
      </c>
      <c r="G23" s="86"/>
      <c r="H23" s="86"/>
      <c r="I23" s="86"/>
      <c r="J23" s="45"/>
      <c r="K23" s="46"/>
      <c r="L23" s="47"/>
      <c r="M23" s="80"/>
      <c r="N23" s="81"/>
      <c r="O23" s="46"/>
      <c r="P23" s="47"/>
      <c r="Q23" s="80"/>
      <c r="R23" s="81"/>
      <c r="S23" s="46"/>
      <c r="T23" s="47"/>
      <c r="U23" s="95"/>
      <c r="V23" s="96"/>
      <c r="Y23" s="2" t="s">
        <v>78</v>
      </c>
      <c r="Z23" s="2" t="s">
        <v>79</v>
      </c>
    </row>
    <row r="24" spans="1:31" ht="28.35" customHeight="1">
      <c r="A24" s="10"/>
      <c r="B24" s="11">
        <v>9</v>
      </c>
      <c r="C24" s="31"/>
      <c r="D24" s="32"/>
      <c r="E24" s="33" t="str">
        <f t="shared" si="0"/>
        <v/>
      </c>
      <c r="F24" s="34" t="str">
        <f t="shared" si="0"/>
        <v/>
      </c>
      <c r="G24" s="86"/>
      <c r="H24" s="86"/>
      <c r="I24" s="86"/>
      <c r="J24" s="45"/>
      <c r="K24" s="46"/>
      <c r="L24" s="47"/>
      <c r="M24" s="80"/>
      <c r="N24" s="81"/>
      <c r="O24" s="46"/>
      <c r="P24" s="47"/>
      <c r="Q24" s="80"/>
      <c r="R24" s="81"/>
      <c r="S24" s="46"/>
      <c r="T24" s="47"/>
      <c r="U24" s="95"/>
      <c r="V24" s="96"/>
      <c r="Y24" s="2" t="s">
        <v>80</v>
      </c>
      <c r="Z24" s="2" t="s">
        <v>81</v>
      </c>
    </row>
    <row r="25" spans="1:31" ht="28.35" customHeight="1" thickBot="1">
      <c r="A25" s="12"/>
      <c r="B25" s="7">
        <v>10</v>
      </c>
      <c r="C25" s="35"/>
      <c r="D25" s="36"/>
      <c r="E25" s="37" t="str">
        <f t="shared" si="0"/>
        <v/>
      </c>
      <c r="F25" s="38" t="str">
        <f t="shared" si="0"/>
        <v/>
      </c>
      <c r="G25" s="87"/>
      <c r="H25" s="87"/>
      <c r="I25" s="87"/>
      <c r="J25" s="48"/>
      <c r="K25" s="49"/>
      <c r="L25" s="50"/>
      <c r="M25" s="82"/>
      <c r="N25" s="83"/>
      <c r="O25" s="49"/>
      <c r="P25" s="50"/>
      <c r="Q25" s="82"/>
      <c r="R25" s="83"/>
      <c r="S25" s="49"/>
      <c r="T25" s="50"/>
      <c r="U25" s="99"/>
      <c r="V25" s="100"/>
    </row>
    <row r="26" spans="1:31" ht="28.35" customHeight="1">
      <c r="A26" s="17"/>
      <c r="B26" s="6">
        <v>11</v>
      </c>
      <c r="C26" s="39"/>
      <c r="D26" s="40"/>
      <c r="E26" s="29" t="str">
        <f t="shared" si="0"/>
        <v/>
      </c>
      <c r="F26" s="30" t="str">
        <f t="shared" si="0"/>
        <v/>
      </c>
      <c r="G26" s="88"/>
      <c r="H26" s="88"/>
      <c r="I26" s="88"/>
      <c r="J26" s="51"/>
      <c r="K26" s="44"/>
      <c r="L26" s="43"/>
      <c r="M26" s="78"/>
      <c r="N26" s="79"/>
      <c r="O26" s="44"/>
      <c r="P26" s="43"/>
      <c r="Q26" s="78"/>
      <c r="R26" s="79"/>
      <c r="S26" s="44"/>
      <c r="T26" s="43"/>
      <c r="U26" s="97"/>
      <c r="V26" s="98"/>
    </row>
    <row r="27" spans="1:31" ht="28.35" customHeight="1">
      <c r="A27" s="10"/>
      <c r="B27" s="11">
        <v>12</v>
      </c>
      <c r="C27" s="31"/>
      <c r="D27" s="32"/>
      <c r="E27" s="33" t="str">
        <f t="shared" si="0"/>
        <v/>
      </c>
      <c r="F27" s="34" t="str">
        <f t="shared" si="0"/>
        <v/>
      </c>
      <c r="G27" s="86"/>
      <c r="H27" s="86"/>
      <c r="I27" s="86"/>
      <c r="J27" s="45"/>
      <c r="K27" s="46"/>
      <c r="L27" s="47"/>
      <c r="M27" s="80"/>
      <c r="N27" s="81"/>
      <c r="O27" s="46"/>
      <c r="P27" s="47"/>
      <c r="Q27" s="80"/>
      <c r="R27" s="81"/>
      <c r="S27" s="46"/>
      <c r="T27" s="47"/>
      <c r="U27" s="95"/>
      <c r="V27" s="96"/>
    </row>
    <row r="28" spans="1:31" ht="28.35" customHeight="1">
      <c r="A28" s="10"/>
      <c r="B28" s="11">
        <v>13</v>
      </c>
      <c r="C28" s="31"/>
      <c r="D28" s="32"/>
      <c r="E28" s="33" t="str">
        <f t="shared" si="0"/>
        <v/>
      </c>
      <c r="F28" s="34" t="str">
        <f t="shared" si="0"/>
        <v/>
      </c>
      <c r="G28" s="86"/>
      <c r="H28" s="86"/>
      <c r="I28" s="86"/>
      <c r="J28" s="45"/>
      <c r="K28" s="46"/>
      <c r="L28" s="47"/>
      <c r="M28" s="80"/>
      <c r="N28" s="81"/>
      <c r="O28" s="46"/>
      <c r="P28" s="47"/>
      <c r="Q28" s="80"/>
      <c r="R28" s="81"/>
      <c r="S28" s="46"/>
      <c r="T28" s="47"/>
      <c r="U28" s="95"/>
      <c r="V28" s="96"/>
    </row>
    <row r="29" spans="1:31" ht="28.35" customHeight="1">
      <c r="A29" s="10"/>
      <c r="B29" s="11">
        <v>14</v>
      </c>
      <c r="C29" s="31"/>
      <c r="D29" s="32"/>
      <c r="E29" s="33" t="str">
        <f t="shared" si="0"/>
        <v/>
      </c>
      <c r="F29" s="34" t="str">
        <f t="shared" si="0"/>
        <v/>
      </c>
      <c r="G29" s="86"/>
      <c r="H29" s="86"/>
      <c r="I29" s="86"/>
      <c r="J29" s="45"/>
      <c r="K29" s="46"/>
      <c r="L29" s="47"/>
      <c r="M29" s="80"/>
      <c r="N29" s="81"/>
      <c r="O29" s="46"/>
      <c r="P29" s="47"/>
      <c r="Q29" s="80"/>
      <c r="R29" s="81"/>
      <c r="S29" s="46"/>
      <c r="T29" s="47"/>
      <c r="U29" s="95"/>
      <c r="V29" s="96"/>
    </row>
    <row r="30" spans="1:31" ht="28.35" customHeight="1">
      <c r="A30" s="10"/>
      <c r="B30" s="11">
        <v>15</v>
      </c>
      <c r="C30" s="31"/>
      <c r="D30" s="32"/>
      <c r="E30" s="33" t="str">
        <f t="shared" si="0"/>
        <v/>
      </c>
      <c r="F30" s="34" t="str">
        <f t="shared" si="0"/>
        <v/>
      </c>
      <c r="G30" s="86"/>
      <c r="H30" s="86"/>
      <c r="I30" s="86"/>
      <c r="J30" s="45"/>
      <c r="K30" s="46"/>
      <c r="L30" s="47"/>
      <c r="M30" s="80"/>
      <c r="N30" s="81"/>
      <c r="O30" s="46"/>
      <c r="P30" s="47"/>
      <c r="Q30" s="80"/>
      <c r="R30" s="81"/>
      <c r="S30" s="46"/>
      <c r="T30" s="47"/>
      <c r="U30" s="95"/>
      <c r="V30" s="96"/>
    </row>
    <row r="31" spans="1:31" ht="28.35" customHeight="1">
      <c r="A31" s="10"/>
      <c r="B31" s="11">
        <v>16</v>
      </c>
      <c r="C31" s="31"/>
      <c r="D31" s="32"/>
      <c r="E31" s="33" t="str">
        <f t="shared" si="0"/>
        <v/>
      </c>
      <c r="F31" s="34" t="str">
        <f t="shared" si="0"/>
        <v/>
      </c>
      <c r="G31" s="86"/>
      <c r="H31" s="86"/>
      <c r="I31" s="86"/>
      <c r="J31" s="45"/>
      <c r="K31" s="46"/>
      <c r="L31" s="47"/>
      <c r="M31" s="80"/>
      <c r="N31" s="81"/>
      <c r="O31" s="46"/>
      <c r="P31" s="47"/>
      <c r="Q31" s="80"/>
      <c r="R31" s="81"/>
      <c r="S31" s="46"/>
      <c r="T31" s="47"/>
      <c r="U31" s="95"/>
      <c r="V31" s="96"/>
    </row>
    <row r="32" spans="1:31" ht="28.35" customHeight="1">
      <c r="A32" s="10"/>
      <c r="B32" s="11">
        <v>17</v>
      </c>
      <c r="C32" s="31"/>
      <c r="D32" s="32"/>
      <c r="E32" s="33" t="str">
        <f t="shared" si="0"/>
        <v/>
      </c>
      <c r="F32" s="34" t="str">
        <f t="shared" si="0"/>
        <v/>
      </c>
      <c r="G32" s="86"/>
      <c r="H32" s="86"/>
      <c r="I32" s="86"/>
      <c r="J32" s="45"/>
      <c r="K32" s="46"/>
      <c r="L32" s="47"/>
      <c r="M32" s="80"/>
      <c r="N32" s="81"/>
      <c r="O32" s="46"/>
      <c r="P32" s="47"/>
      <c r="Q32" s="80"/>
      <c r="R32" s="81"/>
      <c r="S32" s="46"/>
      <c r="T32" s="47"/>
      <c r="U32" s="95"/>
      <c r="V32" s="96"/>
    </row>
    <row r="33" spans="1:22" ht="28.35" customHeight="1">
      <c r="A33" s="10"/>
      <c r="B33" s="11">
        <v>18</v>
      </c>
      <c r="C33" s="31"/>
      <c r="D33" s="32"/>
      <c r="E33" s="33" t="str">
        <f t="shared" si="0"/>
        <v/>
      </c>
      <c r="F33" s="34" t="str">
        <f t="shared" si="0"/>
        <v/>
      </c>
      <c r="G33" s="86"/>
      <c r="H33" s="86"/>
      <c r="I33" s="86"/>
      <c r="J33" s="45"/>
      <c r="K33" s="46"/>
      <c r="L33" s="47"/>
      <c r="M33" s="80"/>
      <c r="N33" s="81"/>
      <c r="O33" s="46"/>
      <c r="P33" s="47"/>
      <c r="Q33" s="80"/>
      <c r="R33" s="81"/>
      <c r="S33" s="46"/>
      <c r="T33" s="47"/>
      <c r="U33" s="95"/>
      <c r="V33" s="96"/>
    </row>
    <row r="34" spans="1:22" ht="28.35" customHeight="1">
      <c r="A34" s="10"/>
      <c r="B34" s="11">
        <v>19</v>
      </c>
      <c r="C34" s="31"/>
      <c r="D34" s="32"/>
      <c r="E34" s="33" t="str">
        <f t="shared" si="0"/>
        <v/>
      </c>
      <c r="F34" s="34" t="str">
        <f t="shared" si="0"/>
        <v/>
      </c>
      <c r="G34" s="86"/>
      <c r="H34" s="86"/>
      <c r="I34" s="86"/>
      <c r="J34" s="45"/>
      <c r="K34" s="46"/>
      <c r="L34" s="47"/>
      <c r="M34" s="80"/>
      <c r="N34" s="81"/>
      <c r="O34" s="46"/>
      <c r="P34" s="47"/>
      <c r="Q34" s="80"/>
      <c r="R34" s="81"/>
      <c r="S34" s="46"/>
      <c r="T34" s="47"/>
      <c r="U34" s="95"/>
      <c r="V34" s="96"/>
    </row>
    <row r="35" spans="1:22" ht="28.35" customHeight="1" thickBot="1">
      <c r="A35" s="12"/>
      <c r="B35" s="7">
        <v>20</v>
      </c>
      <c r="C35" s="35"/>
      <c r="D35" s="36"/>
      <c r="E35" s="37" t="str">
        <f t="shared" si="0"/>
        <v/>
      </c>
      <c r="F35" s="38" t="str">
        <f t="shared" si="0"/>
        <v/>
      </c>
      <c r="G35" s="87"/>
      <c r="H35" s="87"/>
      <c r="I35" s="87"/>
      <c r="J35" s="48"/>
      <c r="K35" s="49"/>
      <c r="L35" s="50"/>
      <c r="M35" s="82"/>
      <c r="N35" s="83"/>
      <c r="O35" s="49"/>
      <c r="P35" s="50"/>
      <c r="Q35" s="82"/>
      <c r="R35" s="83"/>
      <c r="S35" s="49"/>
      <c r="T35" s="50"/>
      <c r="U35" s="99"/>
      <c r="V35" s="100"/>
    </row>
    <row r="36" spans="1:22" ht="28.35" customHeight="1">
      <c r="A36" s="17"/>
      <c r="B36" s="6">
        <v>21</v>
      </c>
      <c r="C36" s="39"/>
      <c r="D36" s="40"/>
      <c r="E36" s="29" t="str">
        <f t="shared" ref="E36:E45" si="1">PHONETIC(C36)</f>
        <v/>
      </c>
      <c r="F36" s="30" t="str">
        <f t="shared" ref="F36:F45" si="2">PHONETIC(D36)</f>
        <v/>
      </c>
      <c r="G36" s="88"/>
      <c r="H36" s="88"/>
      <c r="I36" s="88"/>
      <c r="J36" s="51"/>
      <c r="K36" s="44"/>
      <c r="L36" s="43"/>
      <c r="M36" s="78"/>
      <c r="N36" s="79"/>
      <c r="O36" s="44"/>
      <c r="P36" s="43"/>
      <c r="Q36" s="78"/>
      <c r="R36" s="79"/>
      <c r="S36" s="44"/>
      <c r="T36" s="43"/>
      <c r="U36" s="97"/>
      <c r="V36" s="98"/>
    </row>
    <row r="37" spans="1:22" ht="28.35" customHeight="1">
      <c r="A37" s="10"/>
      <c r="B37" s="11">
        <v>22</v>
      </c>
      <c r="C37" s="31"/>
      <c r="D37" s="32"/>
      <c r="E37" s="33" t="str">
        <f t="shared" si="1"/>
        <v/>
      </c>
      <c r="F37" s="34" t="str">
        <f t="shared" si="2"/>
        <v/>
      </c>
      <c r="G37" s="86"/>
      <c r="H37" s="86"/>
      <c r="I37" s="86"/>
      <c r="J37" s="45"/>
      <c r="K37" s="46"/>
      <c r="L37" s="47"/>
      <c r="M37" s="80"/>
      <c r="N37" s="81"/>
      <c r="O37" s="46"/>
      <c r="P37" s="47"/>
      <c r="Q37" s="80"/>
      <c r="R37" s="81"/>
      <c r="S37" s="46"/>
      <c r="T37" s="47"/>
      <c r="U37" s="95"/>
      <c r="V37" s="96"/>
    </row>
    <row r="38" spans="1:22" ht="28.35" customHeight="1">
      <c r="A38" s="10"/>
      <c r="B38" s="11">
        <v>23</v>
      </c>
      <c r="C38" s="31"/>
      <c r="D38" s="32"/>
      <c r="E38" s="33" t="str">
        <f t="shared" si="1"/>
        <v/>
      </c>
      <c r="F38" s="34" t="str">
        <f t="shared" si="2"/>
        <v/>
      </c>
      <c r="G38" s="86"/>
      <c r="H38" s="86"/>
      <c r="I38" s="86"/>
      <c r="J38" s="45"/>
      <c r="K38" s="46"/>
      <c r="L38" s="47"/>
      <c r="M38" s="80"/>
      <c r="N38" s="81"/>
      <c r="O38" s="46"/>
      <c r="P38" s="47"/>
      <c r="Q38" s="80"/>
      <c r="R38" s="81"/>
      <c r="S38" s="46"/>
      <c r="T38" s="47"/>
      <c r="U38" s="95"/>
      <c r="V38" s="96"/>
    </row>
    <row r="39" spans="1:22" ht="28.35" customHeight="1">
      <c r="A39" s="10"/>
      <c r="B39" s="11">
        <v>24</v>
      </c>
      <c r="C39" s="31"/>
      <c r="D39" s="32"/>
      <c r="E39" s="33" t="str">
        <f t="shared" si="1"/>
        <v/>
      </c>
      <c r="F39" s="34" t="str">
        <f t="shared" si="2"/>
        <v/>
      </c>
      <c r="G39" s="86"/>
      <c r="H39" s="86"/>
      <c r="I39" s="86"/>
      <c r="J39" s="45"/>
      <c r="K39" s="46"/>
      <c r="L39" s="47"/>
      <c r="M39" s="80"/>
      <c r="N39" s="81"/>
      <c r="O39" s="46"/>
      <c r="P39" s="47"/>
      <c r="Q39" s="80"/>
      <c r="R39" s="81"/>
      <c r="S39" s="46"/>
      <c r="T39" s="47"/>
      <c r="U39" s="95"/>
      <c r="V39" s="96"/>
    </row>
    <row r="40" spans="1:22" ht="28.35" customHeight="1">
      <c r="A40" s="10"/>
      <c r="B40" s="11">
        <v>25</v>
      </c>
      <c r="C40" s="31"/>
      <c r="D40" s="32"/>
      <c r="E40" s="33" t="str">
        <f t="shared" si="1"/>
        <v/>
      </c>
      <c r="F40" s="34" t="str">
        <f t="shared" si="2"/>
        <v/>
      </c>
      <c r="G40" s="86"/>
      <c r="H40" s="86"/>
      <c r="I40" s="86"/>
      <c r="J40" s="45"/>
      <c r="K40" s="46"/>
      <c r="L40" s="47"/>
      <c r="M40" s="80"/>
      <c r="N40" s="81"/>
      <c r="O40" s="46"/>
      <c r="P40" s="47"/>
      <c r="Q40" s="80"/>
      <c r="R40" s="81"/>
      <c r="S40" s="46"/>
      <c r="T40" s="47"/>
      <c r="U40" s="95"/>
      <c r="V40" s="96"/>
    </row>
    <row r="41" spans="1:22" ht="28.35" customHeight="1">
      <c r="A41" s="10"/>
      <c r="B41" s="11">
        <v>26</v>
      </c>
      <c r="C41" s="31"/>
      <c r="D41" s="32"/>
      <c r="E41" s="33" t="str">
        <f t="shared" si="1"/>
        <v/>
      </c>
      <c r="F41" s="34" t="str">
        <f t="shared" si="2"/>
        <v/>
      </c>
      <c r="G41" s="86"/>
      <c r="H41" s="86"/>
      <c r="I41" s="86"/>
      <c r="J41" s="45"/>
      <c r="K41" s="46"/>
      <c r="L41" s="47"/>
      <c r="M41" s="80"/>
      <c r="N41" s="81"/>
      <c r="O41" s="46"/>
      <c r="P41" s="47"/>
      <c r="Q41" s="80"/>
      <c r="R41" s="81"/>
      <c r="S41" s="46"/>
      <c r="T41" s="47"/>
      <c r="U41" s="95"/>
      <c r="V41" s="96"/>
    </row>
    <row r="42" spans="1:22" ht="28.35" customHeight="1">
      <c r="A42" s="10"/>
      <c r="B42" s="11">
        <v>27</v>
      </c>
      <c r="C42" s="31"/>
      <c r="D42" s="32"/>
      <c r="E42" s="33" t="str">
        <f t="shared" si="1"/>
        <v/>
      </c>
      <c r="F42" s="34" t="str">
        <f t="shared" si="2"/>
        <v/>
      </c>
      <c r="G42" s="86"/>
      <c r="H42" s="86"/>
      <c r="I42" s="86"/>
      <c r="J42" s="45"/>
      <c r="K42" s="46"/>
      <c r="L42" s="47"/>
      <c r="M42" s="80"/>
      <c r="N42" s="81"/>
      <c r="O42" s="46"/>
      <c r="P42" s="47"/>
      <c r="Q42" s="80"/>
      <c r="R42" s="81"/>
      <c r="S42" s="46"/>
      <c r="T42" s="47"/>
      <c r="U42" s="95"/>
      <c r="V42" s="96"/>
    </row>
    <row r="43" spans="1:22" ht="28.35" customHeight="1">
      <c r="A43" s="10"/>
      <c r="B43" s="11">
        <v>28</v>
      </c>
      <c r="C43" s="31"/>
      <c r="D43" s="32"/>
      <c r="E43" s="33" t="str">
        <f t="shared" si="1"/>
        <v/>
      </c>
      <c r="F43" s="34" t="str">
        <f t="shared" si="2"/>
        <v/>
      </c>
      <c r="G43" s="86"/>
      <c r="H43" s="86"/>
      <c r="I43" s="86"/>
      <c r="J43" s="45"/>
      <c r="K43" s="46"/>
      <c r="L43" s="47"/>
      <c r="M43" s="80"/>
      <c r="N43" s="81"/>
      <c r="O43" s="46"/>
      <c r="P43" s="47"/>
      <c r="Q43" s="80"/>
      <c r="R43" s="81"/>
      <c r="S43" s="46"/>
      <c r="T43" s="47"/>
      <c r="U43" s="95"/>
      <c r="V43" s="96"/>
    </row>
    <row r="44" spans="1:22" ht="28.35" customHeight="1">
      <c r="A44" s="10"/>
      <c r="B44" s="11">
        <v>29</v>
      </c>
      <c r="C44" s="31"/>
      <c r="D44" s="32"/>
      <c r="E44" s="33" t="str">
        <f t="shared" si="1"/>
        <v/>
      </c>
      <c r="F44" s="34" t="str">
        <f t="shared" si="2"/>
        <v/>
      </c>
      <c r="G44" s="86"/>
      <c r="H44" s="86"/>
      <c r="I44" s="86"/>
      <c r="J44" s="45"/>
      <c r="K44" s="46"/>
      <c r="L44" s="47"/>
      <c r="M44" s="80"/>
      <c r="N44" s="81"/>
      <c r="O44" s="46"/>
      <c r="P44" s="47"/>
      <c r="Q44" s="80"/>
      <c r="R44" s="81"/>
      <c r="S44" s="46"/>
      <c r="T44" s="47"/>
      <c r="U44" s="95"/>
      <c r="V44" s="96"/>
    </row>
    <row r="45" spans="1:22" ht="28.35" customHeight="1" thickBot="1">
      <c r="A45" s="12"/>
      <c r="B45" s="7">
        <v>30</v>
      </c>
      <c r="C45" s="35"/>
      <c r="D45" s="36"/>
      <c r="E45" s="37" t="str">
        <f t="shared" si="1"/>
        <v/>
      </c>
      <c r="F45" s="38" t="str">
        <f t="shared" si="2"/>
        <v/>
      </c>
      <c r="G45" s="87"/>
      <c r="H45" s="87"/>
      <c r="I45" s="87"/>
      <c r="J45" s="48"/>
      <c r="K45" s="49"/>
      <c r="L45" s="50"/>
      <c r="M45" s="82"/>
      <c r="N45" s="83"/>
      <c r="O45" s="49"/>
      <c r="P45" s="50"/>
      <c r="Q45" s="82"/>
      <c r="R45" s="83"/>
      <c r="S45" s="49"/>
      <c r="T45" s="50"/>
      <c r="U45" s="99"/>
      <c r="V45" s="100"/>
    </row>
    <row r="46" spans="1:22" ht="28.35" customHeight="1">
      <c r="A46" s="17"/>
      <c r="B46" s="6">
        <v>31</v>
      </c>
      <c r="C46" s="39"/>
      <c r="D46" s="40"/>
      <c r="E46" s="29" t="str">
        <f t="shared" ref="E46:E55" si="3">PHONETIC(C46)</f>
        <v/>
      </c>
      <c r="F46" s="30" t="str">
        <f t="shared" ref="F46:F55" si="4">PHONETIC(D46)</f>
        <v/>
      </c>
      <c r="G46" s="88"/>
      <c r="H46" s="88"/>
      <c r="I46" s="88"/>
      <c r="J46" s="51"/>
      <c r="K46" s="44"/>
      <c r="L46" s="43"/>
      <c r="M46" s="78"/>
      <c r="N46" s="79"/>
      <c r="O46" s="44"/>
      <c r="P46" s="43"/>
      <c r="Q46" s="78"/>
      <c r="R46" s="79"/>
      <c r="S46" s="44"/>
      <c r="T46" s="43"/>
      <c r="U46" s="97"/>
      <c r="V46" s="98"/>
    </row>
    <row r="47" spans="1:22" ht="28.35" customHeight="1">
      <c r="A47" s="10"/>
      <c r="B47" s="11">
        <v>32</v>
      </c>
      <c r="C47" s="31"/>
      <c r="D47" s="32"/>
      <c r="E47" s="33" t="str">
        <f t="shared" si="3"/>
        <v/>
      </c>
      <c r="F47" s="34" t="str">
        <f t="shared" si="4"/>
        <v/>
      </c>
      <c r="G47" s="86"/>
      <c r="H47" s="86"/>
      <c r="I47" s="86"/>
      <c r="J47" s="45"/>
      <c r="K47" s="46"/>
      <c r="L47" s="47"/>
      <c r="M47" s="80"/>
      <c r="N47" s="81"/>
      <c r="O47" s="46"/>
      <c r="P47" s="47"/>
      <c r="Q47" s="80"/>
      <c r="R47" s="81"/>
      <c r="S47" s="46"/>
      <c r="T47" s="47"/>
      <c r="U47" s="95"/>
      <c r="V47" s="96"/>
    </row>
    <row r="48" spans="1:22" ht="28.35" customHeight="1">
      <c r="A48" s="10"/>
      <c r="B48" s="11">
        <v>33</v>
      </c>
      <c r="C48" s="31"/>
      <c r="D48" s="32"/>
      <c r="E48" s="33" t="str">
        <f t="shared" si="3"/>
        <v/>
      </c>
      <c r="F48" s="34" t="str">
        <f t="shared" si="4"/>
        <v/>
      </c>
      <c r="G48" s="86"/>
      <c r="H48" s="86"/>
      <c r="I48" s="86"/>
      <c r="J48" s="45"/>
      <c r="K48" s="46"/>
      <c r="L48" s="47"/>
      <c r="M48" s="80"/>
      <c r="N48" s="81"/>
      <c r="O48" s="46"/>
      <c r="P48" s="47"/>
      <c r="Q48" s="80"/>
      <c r="R48" s="81"/>
      <c r="S48" s="46"/>
      <c r="T48" s="47"/>
      <c r="U48" s="95"/>
      <c r="V48" s="96"/>
    </row>
    <row r="49" spans="1:22" ht="28.35" customHeight="1">
      <c r="A49" s="10"/>
      <c r="B49" s="11">
        <v>34</v>
      </c>
      <c r="C49" s="31"/>
      <c r="D49" s="32"/>
      <c r="E49" s="33" t="str">
        <f t="shared" si="3"/>
        <v/>
      </c>
      <c r="F49" s="34" t="str">
        <f t="shared" si="4"/>
        <v/>
      </c>
      <c r="G49" s="86"/>
      <c r="H49" s="86"/>
      <c r="I49" s="86"/>
      <c r="J49" s="45"/>
      <c r="K49" s="46"/>
      <c r="L49" s="47"/>
      <c r="M49" s="80"/>
      <c r="N49" s="81"/>
      <c r="O49" s="46"/>
      <c r="P49" s="47"/>
      <c r="Q49" s="80"/>
      <c r="R49" s="81"/>
      <c r="S49" s="46"/>
      <c r="T49" s="47"/>
      <c r="U49" s="95"/>
      <c r="V49" s="96"/>
    </row>
    <row r="50" spans="1:22" ht="28.35" customHeight="1">
      <c r="A50" s="10"/>
      <c r="B50" s="11">
        <v>35</v>
      </c>
      <c r="C50" s="31"/>
      <c r="D50" s="32"/>
      <c r="E50" s="33" t="str">
        <f t="shared" si="3"/>
        <v/>
      </c>
      <c r="F50" s="34" t="str">
        <f t="shared" si="4"/>
        <v/>
      </c>
      <c r="G50" s="86"/>
      <c r="H50" s="86"/>
      <c r="I50" s="86"/>
      <c r="J50" s="45"/>
      <c r="K50" s="46"/>
      <c r="L50" s="47"/>
      <c r="M50" s="80"/>
      <c r="N50" s="81"/>
      <c r="O50" s="46"/>
      <c r="P50" s="47"/>
      <c r="Q50" s="80"/>
      <c r="R50" s="81"/>
      <c r="S50" s="46"/>
      <c r="T50" s="47"/>
      <c r="U50" s="95"/>
      <c r="V50" s="96"/>
    </row>
    <row r="51" spans="1:22" ht="28.35" customHeight="1">
      <c r="A51" s="10"/>
      <c r="B51" s="11">
        <v>36</v>
      </c>
      <c r="C51" s="31"/>
      <c r="D51" s="32"/>
      <c r="E51" s="33" t="str">
        <f t="shared" si="3"/>
        <v/>
      </c>
      <c r="F51" s="34" t="str">
        <f t="shared" si="4"/>
        <v/>
      </c>
      <c r="G51" s="86"/>
      <c r="H51" s="86"/>
      <c r="I51" s="86"/>
      <c r="J51" s="45"/>
      <c r="K51" s="46"/>
      <c r="L51" s="47"/>
      <c r="M51" s="80"/>
      <c r="N51" s="81"/>
      <c r="O51" s="46"/>
      <c r="P51" s="47"/>
      <c r="Q51" s="80"/>
      <c r="R51" s="81"/>
      <c r="S51" s="46"/>
      <c r="T51" s="47"/>
      <c r="U51" s="95"/>
      <c r="V51" s="96"/>
    </row>
    <row r="52" spans="1:22" ht="28.35" customHeight="1">
      <c r="A52" s="10"/>
      <c r="B52" s="11">
        <v>37</v>
      </c>
      <c r="C52" s="31"/>
      <c r="D52" s="32"/>
      <c r="E52" s="33" t="str">
        <f t="shared" si="3"/>
        <v/>
      </c>
      <c r="F52" s="34" t="str">
        <f t="shared" si="4"/>
        <v/>
      </c>
      <c r="G52" s="86"/>
      <c r="H52" s="86"/>
      <c r="I52" s="86"/>
      <c r="J52" s="45"/>
      <c r="K52" s="46"/>
      <c r="L52" s="47"/>
      <c r="M52" s="80"/>
      <c r="N52" s="81"/>
      <c r="O52" s="46"/>
      <c r="P52" s="47"/>
      <c r="Q52" s="80"/>
      <c r="R52" s="81"/>
      <c r="S52" s="46"/>
      <c r="T52" s="47"/>
      <c r="U52" s="95"/>
      <c r="V52" s="96"/>
    </row>
    <row r="53" spans="1:22" ht="28.35" customHeight="1">
      <c r="A53" s="10"/>
      <c r="B53" s="11">
        <v>38</v>
      </c>
      <c r="C53" s="31"/>
      <c r="D53" s="32"/>
      <c r="E53" s="33" t="str">
        <f t="shared" si="3"/>
        <v/>
      </c>
      <c r="F53" s="34" t="str">
        <f t="shared" si="4"/>
        <v/>
      </c>
      <c r="G53" s="86"/>
      <c r="H53" s="86"/>
      <c r="I53" s="86"/>
      <c r="J53" s="45"/>
      <c r="K53" s="46"/>
      <c r="L53" s="47"/>
      <c r="M53" s="80"/>
      <c r="N53" s="81"/>
      <c r="O53" s="46"/>
      <c r="P53" s="47"/>
      <c r="Q53" s="80"/>
      <c r="R53" s="81"/>
      <c r="S53" s="46"/>
      <c r="T53" s="47"/>
      <c r="U53" s="95"/>
      <c r="V53" s="96"/>
    </row>
    <row r="54" spans="1:22" ht="28.35" customHeight="1">
      <c r="A54" s="10"/>
      <c r="B54" s="11">
        <v>39</v>
      </c>
      <c r="C54" s="31"/>
      <c r="D54" s="32"/>
      <c r="E54" s="33" t="str">
        <f t="shared" si="3"/>
        <v/>
      </c>
      <c r="F54" s="34" t="str">
        <f t="shared" si="4"/>
        <v/>
      </c>
      <c r="G54" s="86"/>
      <c r="H54" s="86"/>
      <c r="I54" s="86"/>
      <c r="J54" s="45"/>
      <c r="K54" s="46"/>
      <c r="L54" s="47"/>
      <c r="M54" s="80"/>
      <c r="N54" s="81"/>
      <c r="O54" s="46"/>
      <c r="P54" s="47"/>
      <c r="Q54" s="80"/>
      <c r="R54" s="81"/>
      <c r="S54" s="46"/>
      <c r="T54" s="47"/>
      <c r="U54" s="95"/>
      <c r="V54" s="96"/>
    </row>
    <row r="55" spans="1:22" ht="28.35" customHeight="1" thickBot="1">
      <c r="A55" s="12"/>
      <c r="B55" s="7">
        <v>40</v>
      </c>
      <c r="C55" s="35"/>
      <c r="D55" s="36"/>
      <c r="E55" s="37" t="str">
        <f t="shared" si="3"/>
        <v/>
      </c>
      <c r="F55" s="38" t="str">
        <f t="shared" si="4"/>
        <v/>
      </c>
      <c r="G55" s="87"/>
      <c r="H55" s="87"/>
      <c r="I55" s="87"/>
      <c r="J55" s="48"/>
      <c r="K55" s="49"/>
      <c r="L55" s="50"/>
      <c r="M55" s="82"/>
      <c r="N55" s="83"/>
      <c r="O55" s="49"/>
      <c r="P55" s="50"/>
      <c r="Q55" s="82"/>
      <c r="R55" s="83"/>
      <c r="S55" s="49"/>
      <c r="T55" s="50"/>
      <c r="U55" s="99"/>
      <c r="V55" s="100"/>
    </row>
    <row r="56" spans="1:22" ht="28.35" customHeight="1">
      <c r="A56" s="17"/>
      <c r="B56" s="6">
        <v>41</v>
      </c>
      <c r="C56" s="39"/>
      <c r="D56" s="40"/>
      <c r="E56" s="29" t="str">
        <f t="shared" ref="E56:E65" si="5">PHONETIC(C56)</f>
        <v/>
      </c>
      <c r="F56" s="30" t="str">
        <f t="shared" ref="F56:F65" si="6">PHONETIC(D56)</f>
        <v/>
      </c>
      <c r="G56" s="88"/>
      <c r="H56" s="88"/>
      <c r="I56" s="88"/>
      <c r="J56" s="51"/>
      <c r="K56" s="44"/>
      <c r="L56" s="43"/>
      <c r="M56" s="78"/>
      <c r="N56" s="79"/>
      <c r="O56" s="44"/>
      <c r="P56" s="43"/>
      <c r="Q56" s="78"/>
      <c r="R56" s="79"/>
      <c r="S56" s="44"/>
      <c r="T56" s="43"/>
      <c r="U56" s="97"/>
      <c r="V56" s="98"/>
    </row>
    <row r="57" spans="1:22" ht="28.35" customHeight="1">
      <c r="A57" s="10"/>
      <c r="B57" s="11">
        <v>42</v>
      </c>
      <c r="C57" s="31"/>
      <c r="D57" s="32"/>
      <c r="E57" s="33" t="str">
        <f t="shared" si="5"/>
        <v/>
      </c>
      <c r="F57" s="34" t="str">
        <f t="shared" si="6"/>
        <v/>
      </c>
      <c r="G57" s="86"/>
      <c r="H57" s="86"/>
      <c r="I57" s="86"/>
      <c r="J57" s="45"/>
      <c r="K57" s="46"/>
      <c r="L57" s="47"/>
      <c r="M57" s="80"/>
      <c r="N57" s="81"/>
      <c r="O57" s="46"/>
      <c r="P57" s="47"/>
      <c r="Q57" s="80"/>
      <c r="R57" s="81"/>
      <c r="S57" s="46"/>
      <c r="T57" s="47"/>
      <c r="U57" s="95"/>
      <c r="V57" s="96"/>
    </row>
    <row r="58" spans="1:22" ht="28.35" customHeight="1">
      <c r="A58" s="10"/>
      <c r="B58" s="11">
        <v>43</v>
      </c>
      <c r="C58" s="31"/>
      <c r="D58" s="32"/>
      <c r="E58" s="33" t="str">
        <f t="shared" si="5"/>
        <v/>
      </c>
      <c r="F58" s="34" t="str">
        <f t="shared" si="6"/>
        <v/>
      </c>
      <c r="G58" s="86"/>
      <c r="H58" s="86"/>
      <c r="I58" s="86"/>
      <c r="J58" s="45"/>
      <c r="K58" s="46"/>
      <c r="L58" s="47"/>
      <c r="M58" s="80"/>
      <c r="N58" s="81"/>
      <c r="O58" s="46"/>
      <c r="P58" s="47"/>
      <c r="Q58" s="80"/>
      <c r="R58" s="81"/>
      <c r="S58" s="46"/>
      <c r="T58" s="47"/>
      <c r="U58" s="95"/>
      <c r="V58" s="96"/>
    </row>
    <row r="59" spans="1:22" ht="28.35" customHeight="1">
      <c r="A59" s="10"/>
      <c r="B59" s="11">
        <v>44</v>
      </c>
      <c r="C59" s="31"/>
      <c r="D59" s="32"/>
      <c r="E59" s="33" t="str">
        <f t="shared" si="5"/>
        <v/>
      </c>
      <c r="F59" s="34" t="str">
        <f t="shared" si="6"/>
        <v/>
      </c>
      <c r="G59" s="86"/>
      <c r="H59" s="86"/>
      <c r="I59" s="86"/>
      <c r="J59" s="45"/>
      <c r="K59" s="46"/>
      <c r="L59" s="47"/>
      <c r="M59" s="80"/>
      <c r="N59" s="81"/>
      <c r="O59" s="46"/>
      <c r="P59" s="47"/>
      <c r="Q59" s="80"/>
      <c r="R59" s="81"/>
      <c r="S59" s="46"/>
      <c r="T59" s="47"/>
      <c r="U59" s="95"/>
      <c r="V59" s="96"/>
    </row>
    <row r="60" spans="1:22" ht="28.35" customHeight="1">
      <c r="A60" s="10"/>
      <c r="B60" s="11">
        <v>45</v>
      </c>
      <c r="C60" s="31"/>
      <c r="D60" s="32"/>
      <c r="E60" s="33" t="str">
        <f t="shared" si="5"/>
        <v/>
      </c>
      <c r="F60" s="34" t="str">
        <f t="shared" si="6"/>
        <v/>
      </c>
      <c r="G60" s="86"/>
      <c r="H60" s="86"/>
      <c r="I60" s="86"/>
      <c r="J60" s="45"/>
      <c r="K60" s="46"/>
      <c r="L60" s="47"/>
      <c r="M60" s="80"/>
      <c r="N60" s="81"/>
      <c r="O60" s="46"/>
      <c r="P60" s="47"/>
      <c r="Q60" s="80"/>
      <c r="R60" s="81"/>
      <c r="S60" s="46"/>
      <c r="T60" s="47"/>
      <c r="U60" s="95"/>
      <c r="V60" s="96"/>
    </row>
    <row r="61" spans="1:22" ht="28.35" customHeight="1">
      <c r="A61" s="10"/>
      <c r="B61" s="11">
        <v>46</v>
      </c>
      <c r="C61" s="31"/>
      <c r="D61" s="32"/>
      <c r="E61" s="33" t="str">
        <f t="shared" si="5"/>
        <v/>
      </c>
      <c r="F61" s="34" t="str">
        <f t="shared" si="6"/>
        <v/>
      </c>
      <c r="G61" s="86"/>
      <c r="H61" s="86"/>
      <c r="I61" s="86"/>
      <c r="J61" s="45"/>
      <c r="K61" s="46"/>
      <c r="L61" s="47"/>
      <c r="M61" s="80"/>
      <c r="N61" s="81"/>
      <c r="O61" s="46"/>
      <c r="P61" s="47"/>
      <c r="Q61" s="80"/>
      <c r="R61" s="81"/>
      <c r="S61" s="46"/>
      <c r="T61" s="47"/>
      <c r="U61" s="95"/>
      <c r="V61" s="96"/>
    </row>
    <row r="62" spans="1:22" ht="28.35" customHeight="1">
      <c r="A62" s="10"/>
      <c r="B62" s="11">
        <v>47</v>
      </c>
      <c r="C62" s="31"/>
      <c r="D62" s="32"/>
      <c r="E62" s="33" t="str">
        <f t="shared" si="5"/>
        <v/>
      </c>
      <c r="F62" s="34" t="str">
        <f t="shared" si="6"/>
        <v/>
      </c>
      <c r="G62" s="86"/>
      <c r="H62" s="86"/>
      <c r="I62" s="86"/>
      <c r="J62" s="45"/>
      <c r="K62" s="46"/>
      <c r="L62" s="47"/>
      <c r="M62" s="80"/>
      <c r="N62" s="81"/>
      <c r="O62" s="46"/>
      <c r="P62" s="47"/>
      <c r="Q62" s="80"/>
      <c r="R62" s="81"/>
      <c r="S62" s="46"/>
      <c r="T62" s="47"/>
      <c r="U62" s="95"/>
      <c r="V62" s="96"/>
    </row>
    <row r="63" spans="1:22" ht="28.35" customHeight="1">
      <c r="A63" s="10"/>
      <c r="B63" s="11">
        <v>48</v>
      </c>
      <c r="C63" s="31"/>
      <c r="D63" s="32"/>
      <c r="E63" s="33" t="str">
        <f t="shared" si="5"/>
        <v/>
      </c>
      <c r="F63" s="34" t="str">
        <f t="shared" si="6"/>
        <v/>
      </c>
      <c r="G63" s="86"/>
      <c r="H63" s="86"/>
      <c r="I63" s="86"/>
      <c r="J63" s="45"/>
      <c r="K63" s="46"/>
      <c r="L63" s="47"/>
      <c r="M63" s="80"/>
      <c r="N63" s="81"/>
      <c r="O63" s="46"/>
      <c r="P63" s="47"/>
      <c r="Q63" s="80"/>
      <c r="R63" s="81"/>
      <c r="S63" s="46"/>
      <c r="T63" s="47"/>
      <c r="U63" s="95"/>
      <c r="V63" s="96"/>
    </row>
    <row r="64" spans="1:22" ht="28.35" customHeight="1">
      <c r="A64" s="10"/>
      <c r="B64" s="11">
        <v>49</v>
      </c>
      <c r="C64" s="31"/>
      <c r="D64" s="32"/>
      <c r="E64" s="33" t="str">
        <f t="shared" si="5"/>
        <v/>
      </c>
      <c r="F64" s="34" t="str">
        <f t="shared" si="6"/>
        <v/>
      </c>
      <c r="G64" s="86"/>
      <c r="H64" s="86"/>
      <c r="I64" s="86"/>
      <c r="J64" s="45"/>
      <c r="K64" s="46"/>
      <c r="L64" s="47"/>
      <c r="M64" s="80"/>
      <c r="N64" s="81"/>
      <c r="O64" s="46"/>
      <c r="P64" s="47"/>
      <c r="Q64" s="80"/>
      <c r="R64" s="81"/>
      <c r="S64" s="46"/>
      <c r="T64" s="47"/>
      <c r="U64" s="95"/>
      <c r="V64" s="96"/>
    </row>
    <row r="65" spans="1:22" ht="28.35" customHeight="1" thickBot="1">
      <c r="A65" s="12"/>
      <c r="B65" s="7">
        <v>50</v>
      </c>
      <c r="C65" s="35"/>
      <c r="D65" s="36"/>
      <c r="E65" s="37" t="str">
        <f t="shared" si="5"/>
        <v/>
      </c>
      <c r="F65" s="38" t="str">
        <f t="shared" si="6"/>
        <v/>
      </c>
      <c r="G65" s="87"/>
      <c r="H65" s="87"/>
      <c r="I65" s="87"/>
      <c r="J65" s="48"/>
      <c r="K65" s="49"/>
      <c r="L65" s="50"/>
      <c r="M65" s="82"/>
      <c r="N65" s="83"/>
      <c r="O65" s="49"/>
      <c r="P65" s="50"/>
      <c r="Q65" s="82"/>
      <c r="R65" s="83"/>
      <c r="S65" s="49"/>
      <c r="T65" s="50"/>
      <c r="U65" s="99"/>
      <c r="V65" s="100"/>
    </row>
    <row r="66" spans="1:22" ht="23.25" customHeight="1">
      <c r="B66" s="13"/>
    </row>
    <row r="67" spans="1:22" ht="23.25" customHeight="1"/>
    <row r="68" spans="1:22" ht="23.25" customHeight="1"/>
    <row r="69" spans="1:22" ht="23.25" customHeight="1"/>
    <row r="70" spans="1:22" ht="23.25" customHeight="1"/>
    <row r="71" spans="1:22" ht="23.25" customHeight="1"/>
    <row r="72" spans="1:22" ht="23.25" customHeight="1"/>
    <row r="73" spans="1:22" ht="23.25" customHeight="1"/>
    <row r="74" spans="1:22" ht="23.25" customHeight="1"/>
    <row r="75" spans="1:22" ht="23.25" customHeight="1"/>
    <row r="76" spans="1:22" ht="23.25" customHeight="1"/>
    <row r="77" spans="1:22" ht="23.25" customHeight="1"/>
    <row r="78" spans="1:22" ht="23.25" customHeight="1"/>
    <row r="79" spans="1:22" ht="12.75" customHeight="1"/>
    <row r="80" spans="1:22" ht="20.25" customHeight="1"/>
    <row r="81" ht="20.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12.75" customHeight="1"/>
    <row r="104" ht="20.25" customHeight="1"/>
    <row r="105" ht="20.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sheetData>
  <sheetProtection algorithmName="SHA-512" hashValue="l/M8wOWI0AmsfRaQ98BU8i5I/c1QNSrQW/irC7r8jQ0LGDd+NjVsHAVZXwHzI9pKZ671EzHgBroBDqqo+zSklQ==" saltValue="mN6A9qME5YuO7kLJIYMyuw==" spinCount="100000" sheet="1" selectLockedCells="1"/>
  <dataConsolidate/>
  <mergeCells count="92">
    <mergeCell ref="J9:K9"/>
    <mergeCell ref="J8:K8"/>
    <mergeCell ref="O9:P9"/>
    <mergeCell ref="O8:P8"/>
    <mergeCell ref="L9:N9"/>
    <mergeCell ref="L8:N8"/>
    <mergeCell ref="A1:C1"/>
    <mergeCell ref="B10:U11"/>
    <mergeCell ref="J6:K6"/>
    <mergeCell ref="J7:K7"/>
    <mergeCell ref="L6:N6"/>
    <mergeCell ref="L7:N7"/>
    <mergeCell ref="G3:N3"/>
    <mergeCell ref="O6:P6"/>
    <mergeCell ref="O7:P7"/>
    <mergeCell ref="G4:N4"/>
    <mergeCell ref="O3:R3"/>
    <mergeCell ref="O4:R4"/>
    <mergeCell ref="S3:V3"/>
    <mergeCell ref="S4:V4"/>
    <mergeCell ref="A3:B4"/>
    <mergeCell ref="C3:D3"/>
    <mergeCell ref="S14:S15"/>
    <mergeCell ref="K13:V13"/>
    <mergeCell ref="K14:K15"/>
    <mergeCell ref="L14:N14"/>
    <mergeCell ref="O14:O15"/>
    <mergeCell ref="A13:B13"/>
    <mergeCell ref="C13:D13"/>
    <mergeCell ref="A14:A15"/>
    <mergeCell ref="B14:B15"/>
    <mergeCell ref="C14:C15"/>
    <mergeCell ref="D14:D15"/>
    <mergeCell ref="C4:D4"/>
    <mergeCell ref="E3:F3"/>
    <mergeCell ref="E4:F4"/>
    <mergeCell ref="U24:V24"/>
    <mergeCell ref="U23:V23"/>
    <mergeCell ref="U22:V22"/>
    <mergeCell ref="E13:E15"/>
    <mergeCell ref="F13:F15"/>
    <mergeCell ref="G13:G15"/>
    <mergeCell ref="P14:R14"/>
    <mergeCell ref="U20:V20"/>
    <mergeCell ref="U19:V19"/>
    <mergeCell ref="U18:V18"/>
    <mergeCell ref="U17:V17"/>
    <mergeCell ref="U15:V15"/>
    <mergeCell ref="U16:V16"/>
    <mergeCell ref="U21:V21"/>
    <mergeCell ref="U35:V35"/>
    <mergeCell ref="U34:V34"/>
    <mergeCell ref="U33:V33"/>
    <mergeCell ref="U32:V32"/>
    <mergeCell ref="U31:V31"/>
    <mergeCell ref="U30:V30"/>
    <mergeCell ref="U29:V29"/>
    <mergeCell ref="U28:V28"/>
    <mergeCell ref="U27:V27"/>
    <mergeCell ref="U26:V26"/>
    <mergeCell ref="U25:V25"/>
    <mergeCell ref="U65:V65"/>
    <mergeCell ref="U64:V64"/>
    <mergeCell ref="U63:V63"/>
    <mergeCell ref="U62:V62"/>
    <mergeCell ref="U61:V61"/>
    <mergeCell ref="U55:V55"/>
    <mergeCell ref="U54:V54"/>
    <mergeCell ref="U53:V53"/>
    <mergeCell ref="U52:V52"/>
    <mergeCell ref="U51:V51"/>
    <mergeCell ref="U60:V60"/>
    <mergeCell ref="U59:V59"/>
    <mergeCell ref="U58:V58"/>
    <mergeCell ref="U57:V57"/>
    <mergeCell ref="U56:V56"/>
    <mergeCell ref="H13:J14"/>
    <mergeCell ref="U50:V50"/>
    <mergeCell ref="U49:V49"/>
    <mergeCell ref="U48:V48"/>
    <mergeCell ref="U47:V47"/>
    <mergeCell ref="U39:V39"/>
    <mergeCell ref="U38:V38"/>
    <mergeCell ref="U37:V37"/>
    <mergeCell ref="U36:V36"/>
    <mergeCell ref="U46:V46"/>
    <mergeCell ref="U45:V45"/>
    <mergeCell ref="U44:V44"/>
    <mergeCell ref="U43:V43"/>
    <mergeCell ref="U42:V42"/>
    <mergeCell ref="U41:V41"/>
    <mergeCell ref="U40:V40"/>
  </mergeCells>
  <phoneticPr fontId="3"/>
  <dataValidations count="3">
    <dataValidation type="list" allowBlank="1" showInputMessage="1" showErrorMessage="1" sqref="O16:O65 K16:K65" xr:uid="{00000000-0002-0000-0000-000000000000}">
      <formula1>$Y$16:$Y$24</formula1>
    </dataValidation>
    <dataValidation type="list" allowBlank="1" showInputMessage="1" showErrorMessage="1" sqref="U16:V65" xr:uid="{9E114D42-F1A0-41DA-8B7F-C0C3E820204B}">
      <formula1>$AE$16:$AE$21</formula1>
    </dataValidation>
    <dataValidation type="list" allowBlank="1" showInputMessage="1" showErrorMessage="1" sqref="G16:G65" xr:uid="{EF06C91B-92B5-43C7-9FE4-CE1B47585B49}">
      <formula1>$AB$16:$AB$18</formula1>
    </dataValidation>
  </dataValidations>
  <printOptions horizontalCentered="1"/>
  <pageMargins left="0.39370078740157483" right="0.39370078740157483" top="0.59055118110236227" bottom="0.39370078740157483" header="0.31496062992125984" footer="0.31496062992125984"/>
  <pageSetup paperSize="9" scale="98" orientation="landscape"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0AFB9-A81A-4181-B9AD-B96B24B9E36F}">
  <sheetPr>
    <tabColor rgb="FFFF0000"/>
  </sheetPr>
  <dimension ref="A1:AE125"/>
  <sheetViews>
    <sheetView view="pageBreakPreview" zoomScale="120" zoomScaleNormal="100" zoomScaleSheetLayoutView="120" workbookViewId="0">
      <selection activeCell="C3" sqref="C3:D3"/>
    </sheetView>
  </sheetViews>
  <sheetFormatPr defaultColWidth="9" defaultRowHeight="12"/>
  <cols>
    <col min="1" max="1" width="6.265625" style="2" customWidth="1"/>
    <col min="2" max="2" width="4.265625" style="2" customWidth="1"/>
    <col min="3" max="6" width="10.1328125" style="2" customWidth="1"/>
    <col min="7" max="7" width="6" style="2" customWidth="1"/>
    <col min="8" max="8" width="5.3984375" style="2" customWidth="1"/>
    <col min="9" max="10" width="4" style="2" customWidth="1"/>
    <col min="11" max="11" width="9.73046875" style="2" customWidth="1"/>
    <col min="12" max="14" width="4.1328125" style="2" customWidth="1"/>
    <col min="15" max="15" width="9.73046875" style="2" customWidth="1"/>
    <col min="16" max="18" width="4.1328125" style="2" customWidth="1"/>
    <col min="19" max="19" width="16.73046875" style="2" customWidth="1"/>
    <col min="20" max="22" width="4.1328125" style="2" customWidth="1"/>
    <col min="23" max="16384" width="9" style="2"/>
  </cols>
  <sheetData>
    <row r="1" spans="1:31" ht="23.25" customHeight="1">
      <c r="A1" s="136">
        <f>男子!A1</f>
        <v>28</v>
      </c>
      <c r="B1" s="136"/>
      <c r="C1" s="136"/>
      <c r="D1" s="1" t="s">
        <v>10</v>
      </c>
      <c r="O1" s="1"/>
      <c r="P1" s="1"/>
      <c r="Q1" s="1"/>
      <c r="R1" s="3" t="s">
        <v>0</v>
      </c>
      <c r="S1" s="22" t="s">
        <v>82</v>
      </c>
      <c r="T1" s="1" t="s">
        <v>1</v>
      </c>
      <c r="U1" s="4"/>
    </row>
    <row r="2" spans="1:31" ht="11.25" customHeight="1">
      <c r="A2" s="5"/>
      <c r="B2" s="5"/>
      <c r="C2" s="5"/>
      <c r="D2" s="1"/>
      <c r="O2" s="1"/>
      <c r="P2" s="1"/>
      <c r="Q2" s="1"/>
      <c r="R2" s="1"/>
    </row>
    <row r="3" spans="1:31" ht="26.25" customHeight="1">
      <c r="A3" s="141" t="s">
        <v>21</v>
      </c>
      <c r="B3" s="142"/>
      <c r="C3" s="143" t="str">
        <f>IF(男子!C3="","",男子!C3)</f>
        <v/>
      </c>
      <c r="D3" s="143"/>
      <c r="E3" s="102" t="s">
        <v>11</v>
      </c>
      <c r="F3" s="102"/>
      <c r="G3" s="102" t="s">
        <v>55</v>
      </c>
      <c r="H3" s="102"/>
      <c r="I3" s="102"/>
      <c r="J3" s="102"/>
      <c r="K3" s="102"/>
      <c r="L3" s="102"/>
      <c r="M3" s="102"/>
      <c r="N3" s="102"/>
      <c r="O3" s="102" t="s">
        <v>12</v>
      </c>
      <c r="P3" s="102"/>
      <c r="Q3" s="102"/>
      <c r="R3" s="102"/>
      <c r="S3" s="102" t="s">
        <v>13</v>
      </c>
      <c r="T3" s="102"/>
      <c r="U3" s="102"/>
      <c r="V3" s="102"/>
    </row>
    <row r="4" spans="1:31" ht="26.25" customHeight="1">
      <c r="A4" s="142"/>
      <c r="B4" s="142"/>
      <c r="C4" s="101" t="str">
        <f>IF(男子!C4="","",男子!C4)</f>
        <v/>
      </c>
      <c r="D4" s="101"/>
      <c r="E4" s="103" t="str">
        <f>IF(男子!E4="","",男子!E4)</f>
        <v/>
      </c>
      <c r="F4" s="103"/>
      <c r="G4" s="103" t="str">
        <f>IF(男子!G4="","",男子!G4)</f>
        <v/>
      </c>
      <c r="H4" s="103"/>
      <c r="I4" s="103"/>
      <c r="J4" s="103"/>
      <c r="K4" s="103"/>
      <c r="L4" s="103"/>
      <c r="M4" s="103"/>
      <c r="N4" s="103"/>
      <c r="O4" s="103" t="str">
        <f>IF(男子!O4="","",男子!O4)</f>
        <v/>
      </c>
      <c r="P4" s="103"/>
      <c r="Q4" s="103"/>
      <c r="R4" s="103"/>
      <c r="S4" s="103" t="str">
        <f>IF(男子!S4="","",男子!S4)</f>
        <v/>
      </c>
      <c r="T4" s="103"/>
      <c r="U4" s="103"/>
      <c r="V4" s="103"/>
    </row>
    <row r="5" spans="1:31" ht="11.25" customHeight="1">
      <c r="A5" s="20"/>
      <c r="B5" s="20"/>
      <c r="C5" s="21"/>
      <c r="D5" s="21"/>
      <c r="E5" s="21"/>
      <c r="F5" s="19"/>
      <c r="G5" s="19"/>
      <c r="H5" s="19"/>
      <c r="I5" s="19"/>
      <c r="J5" s="21"/>
      <c r="K5" s="21"/>
      <c r="L5" s="21"/>
      <c r="M5" s="21"/>
      <c r="N5" s="21"/>
      <c r="O5" s="21"/>
      <c r="P5" s="21"/>
      <c r="Q5" s="19"/>
      <c r="R5" s="19"/>
      <c r="S5" s="21"/>
      <c r="T5" s="19"/>
      <c r="U5" s="18"/>
      <c r="V5" s="18"/>
    </row>
    <row r="6" spans="1:31" ht="12.95" customHeight="1">
      <c r="A6" s="58"/>
      <c r="B6" s="58"/>
      <c r="C6" s="54" t="s">
        <v>16</v>
      </c>
      <c r="D6" s="11" t="s">
        <v>17</v>
      </c>
      <c r="E6" s="11" t="s">
        <v>18</v>
      </c>
      <c r="G6" s="14"/>
      <c r="H6" s="14"/>
      <c r="I6" s="14"/>
      <c r="J6" s="138" t="s">
        <v>19</v>
      </c>
      <c r="K6" s="138"/>
      <c r="L6" s="138" t="s">
        <v>17</v>
      </c>
      <c r="M6" s="138"/>
      <c r="N6" s="138"/>
      <c r="O6" s="138" t="s">
        <v>18</v>
      </c>
      <c r="P6" s="138"/>
      <c r="S6" s="11" t="s">
        <v>20</v>
      </c>
    </row>
    <row r="7" spans="1:31" ht="12.95" customHeight="1">
      <c r="A7" s="58"/>
      <c r="B7" s="58"/>
      <c r="C7" s="55" t="str">
        <f>IF(COUNTA(女_参加C_A,女_参加C_B)=0,"",COUNTA(女_参加C_A,女_参加C_B))</f>
        <v/>
      </c>
      <c r="D7" s="56">
        <v>500</v>
      </c>
      <c r="E7" s="56" t="str">
        <f>IF(OR(C7="",D7=""),"",IFERROR(C7*D7,""))</f>
        <v/>
      </c>
      <c r="G7" s="14"/>
      <c r="H7" s="14"/>
      <c r="I7" s="14"/>
      <c r="J7" s="139" t="str">
        <f>IF(AND(W15="OK",W14="OK"),IF(W19=0,"",W19),"プロ掲載順を入力")</f>
        <v/>
      </c>
      <c r="K7" s="139"/>
      <c r="L7" s="140">
        <v>1000</v>
      </c>
      <c r="M7" s="140"/>
      <c r="N7" s="140"/>
      <c r="O7" s="140" t="str">
        <f>IF(OR(J7="",L7=""),"",IFERROR(J7*L7,""))</f>
        <v/>
      </c>
      <c r="P7" s="140"/>
      <c r="S7" s="57">
        <f>IF(E7="",0,E7)+IF(O7="",0,O7)</f>
        <v>0</v>
      </c>
    </row>
    <row r="8" spans="1:31" ht="12.95" customHeight="1">
      <c r="A8" s="58"/>
      <c r="B8" s="58"/>
      <c r="C8" s="14"/>
      <c r="D8" s="59"/>
      <c r="E8" s="59"/>
      <c r="G8" s="14"/>
      <c r="H8" s="14"/>
      <c r="I8" s="14"/>
      <c r="J8" s="60"/>
      <c r="K8" s="60"/>
      <c r="L8" s="59"/>
      <c r="M8" s="59"/>
      <c r="N8" s="59"/>
      <c r="O8" s="59"/>
      <c r="P8" s="59"/>
      <c r="S8" s="61"/>
    </row>
    <row r="9" spans="1:31" ht="12.95" customHeight="1">
      <c r="A9" s="58"/>
      <c r="B9" s="58"/>
      <c r="C9" s="14"/>
      <c r="D9" s="59"/>
      <c r="E9" s="59"/>
      <c r="G9" s="14"/>
      <c r="H9" s="14"/>
      <c r="I9" s="14"/>
      <c r="J9" s="60"/>
      <c r="K9" s="60"/>
      <c r="L9" s="59"/>
      <c r="M9" s="59"/>
      <c r="N9" s="59"/>
      <c r="O9" s="59"/>
      <c r="P9" s="59"/>
      <c r="S9" s="61"/>
    </row>
    <row r="10" spans="1:31" ht="30" customHeight="1">
      <c r="A10" s="5"/>
      <c r="B10" s="137" t="s">
        <v>84</v>
      </c>
      <c r="C10" s="137"/>
      <c r="D10" s="137"/>
      <c r="E10" s="137"/>
      <c r="F10" s="137"/>
      <c r="G10" s="137"/>
      <c r="H10" s="137"/>
      <c r="I10" s="137"/>
      <c r="J10" s="137"/>
      <c r="K10" s="137"/>
      <c r="L10" s="137"/>
      <c r="M10" s="137"/>
      <c r="N10" s="137"/>
      <c r="O10" s="137"/>
      <c r="P10" s="137"/>
      <c r="Q10" s="137"/>
      <c r="R10" s="137"/>
      <c r="S10" s="137"/>
      <c r="T10" s="137"/>
      <c r="U10" s="137"/>
    </row>
    <row r="11" spans="1:31" ht="56.45" customHeight="1">
      <c r="A11" s="5"/>
      <c r="B11" s="137"/>
      <c r="C11" s="137"/>
      <c r="D11" s="137"/>
      <c r="E11" s="137"/>
      <c r="F11" s="137"/>
      <c r="G11" s="137"/>
      <c r="H11" s="137"/>
      <c r="I11" s="137"/>
      <c r="J11" s="137"/>
      <c r="K11" s="137"/>
      <c r="L11" s="137"/>
      <c r="M11" s="137"/>
      <c r="N11" s="137"/>
      <c r="O11" s="137"/>
      <c r="P11" s="137"/>
      <c r="Q11" s="137"/>
      <c r="R11" s="137"/>
      <c r="S11" s="137"/>
      <c r="T11" s="137"/>
      <c r="U11" s="137"/>
    </row>
    <row r="12" spans="1:31" ht="7.5" customHeight="1" thickBot="1">
      <c r="A12" s="5"/>
      <c r="B12" s="16"/>
      <c r="C12" s="5"/>
      <c r="D12" s="1"/>
      <c r="P12" s="1"/>
      <c r="Q12" s="1"/>
      <c r="R12" s="1"/>
    </row>
    <row r="13" spans="1:31" ht="15" customHeight="1">
      <c r="A13" s="118" t="s">
        <v>23</v>
      </c>
      <c r="B13" s="119"/>
      <c r="C13" s="120" t="str">
        <f>IF(C4="",IF(C3=""," ",C3),C4)</f>
        <v xml:space="preserve"> </v>
      </c>
      <c r="D13" s="121"/>
      <c r="E13" s="104" t="s">
        <v>5</v>
      </c>
      <c r="F13" s="107" t="s">
        <v>6</v>
      </c>
      <c r="G13" s="110" t="s">
        <v>22</v>
      </c>
      <c r="H13" s="89" t="s">
        <v>54</v>
      </c>
      <c r="I13" s="90"/>
      <c r="J13" s="91"/>
      <c r="K13" s="131" t="s">
        <v>7</v>
      </c>
      <c r="L13" s="132"/>
      <c r="M13" s="132"/>
      <c r="N13" s="132"/>
      <c r="O13" s="132"/>
      <c r="P13" s="132"/>
      <c r="Q13" s="132"/>
      <c r="R13" s="132"/>
      <c r="S13" s="132"/>
      <c r="T13" s="132"/>
      <c r="U13" s="132"/>
      <c r="V13" s="133"/>
    </row>
    <row r="14" spans="1:31" ht="15" customHeight="1">
      <c r="A14" s="122" t="s">
        <v>56</v>
      </c>
      <c r="B14" s="124" t="s">
        <v>2</v>
      </c>
      <c r="C14" s="126" t="s">
        <v>3</v>
      </c>
      <c r="D14" s="128" t="s">
        <v>4</v>
      </c>
      <c r="E14" s="105"/>
      <c r="F14" s="108"/>
      <c r="G14" s="111"/>
      <c r="H14" s="92"/>
      <c r="I14" s="93"/>
      <c r="J14" s="94"/>
      <c r="K14" s="134" t="s">
        <v>8</v>
      </c>
      <c r="L14" s="113" t="s">
        <v>15</v>
      </c>
      <c r="M14" s="114"/>
      <c r="N14" s="115"/>
      <c r="O14" s="126" t="s">
        <v>9</v>
      </c>
      <c r="P14" s="113" t="s">
        <v>15</v>
      </c>
      <c r="Q14" s="114"/>
      <c r="R14" s="115"/>
      <c r="S14" s="130" t="s">
        <v>26</v>
      </c>
      <c r="T14" s="23"/>
      <c r="U14" s="23"/>
      <c r="V14" s="24"/>
      <c r="W14" s="52" t="str">
        <f>IF(SUM(W16:W21)=COUNTA(S16:S65),"OK","NO")</f>
        <v>OK</v>
      </c>
    </row>
    <row r="15" spans="1:31" ht="18.75" customHeight="1" thickBot="1">
      <c r="A15" s="123"/>
      <c r="B15" s="125"/>
      <c r="C15" s="127"/>
      <c r="D15" s="129"/>
      <c r="E15" s="106"/>
      <c r="F15" s="109"/>
      <c r="G15" s="112"/>
      <c r="H15" s="73" t="s">
        <v>57</v>
      </c>
      <c r="I15" s="74" t="s">
        <v>58</v>
      </c>
      <c r="J15" s="75" t="s">
        <v>59</v>
      </c>
      <c r="K15" s="135"/>
      <c r="L15" s="15" t="s">
        <v>14</v>
      </c>
      <c r="M15" s="77" t="s">
        <v>83</v>
      </c>
      <c r="N15" s="77" t="s">
        <v>85</v>
      </c>
      <c r="O15" s="127"/>
      <c r="P15" s="15" t="s">
        <v>14</v>
      </c>
      <c r="Q15" s="77" t="s">
        <v>83</v>
      </c>
      <c r="R15" s="77" t="s">
        <v>85</v>
      </c>
      <c r="S15" s="127"/>
      <c r="T15" s="25" t="s">
        <v>24</v>
      </c>
      <c r="U15" s="116" t="s">
        <v>25</v>
      </c>
      <c r="V15" s="117"/>
      <c r="W15" s="52" t="str">
        <f>IF(SUM(W16:W18)/3=W19,"OK","NO")</f>
        <v>OK</v>
      </c>
    </row>
    <row r="16" spans="1:31" ht="28.35" customHeight="1">
      <c r="A16" s="8"/>
      <c r="B16" s="9">
        <v>1</v>
      </c>
      <c r="C16" s="27"/>
      <c r="D16" s="28"/>
      <c r="E16" s="29" t="str">
        <f>PHONETIC(C16)</f>
        <v/>
      </c>
      <c r="F16" s="30" t="str">
        <f>PHONETIC(D16)</f>
        <v/>
      </c>
      <c r="G16" s="85"/>
      <c r="H16" s="85"/>
      <c r="I16" s="85"/>
      <c r="J16" s="41"/>
      <c r="K16" s="42"/>
      <c r="L16" s="43"/>
      <c r="M16" s="78"/>
      <c r="N16" s="79"/>
      <c r="O16" s="42"/>
      <c r="P16" s="43"/>
      <c r="Q16" s="78"/>
      <c r="R16" s="79"/>
      <c r="S16" s="44"/>
      <c r="T16" s="43"/>
      <c r="U16" s="97"/>
      <c r="V16" s="98"/>
      <c r="W16" s="26">
        <f>COUNTIF(女_プロ順,1)</f>
        <v>0</v>
      </c>
      <c r="Y16" s="2" t="s">
        <v>64</v>
      </c>
      <c r="Z16" s="76" t="s">
        <v>65</v>
      </c>
      <c r="AB16" s="2" t="s">
        <v>61</v>
      </c>
      <c r="AE16" s="2">
        <v>1</v>
      </c>
    </row>
    <row r="17" spans="1:31" ht="28.35" customHeight="1">
      <c r="A17" s="10"/>
      <c r="B17" s="11">
        <v>2</v>
      </c>
      <c r="C17" s="31"/>
      <c r="D17" s="32"/>
      <c r="E17" s="33" t="str">
        <f t="shared" ref="E17:F35" si="0">PHONETIC(C17)</f>
        <v/>
      </c>
      <c r="F17" s="34" t="str">
        <f t="shared" si="0"/>
        <v/>
      </c>
      <c r="G17" s="86"/>
      <c r="H17" s="86"/>
      <c r="I17" s="86"/>
      <c r="J17" s="45"/>
      <c r="K17" s="46"/>
      <c r="L17" s="47"/>
      <c r="M17" s="80"/>
      <c r="N17" s="81"/>
      <c r="O17" s="46"/>
      <c r="P17" s="47"/>
      <c r="Q17" s="80"/>
      <c r="R17" s="81"/>
      <c r="S17" s="46"/>
      <c r="T17" s="47"/>
      <c r="U17" s="95"/>
      <c r="V17" s="96"/>
      <c r="W17" s="26">
        <f>COUNTIF(女_プロ順,2)</f>
        <v>0</v>
      </c>
      <c r="Y17" s="2" t="s">
        <v>66</v>
      </c>
      <c r="Z17" s="76" t="s">
        <v>67</v>
      </c>
      <c r="AB17" s="2" t="s">
        <v>62</v>
      </c>
      <c r="AE17" s="2">
        <v>2</v>
      </c>
    </row>
    <row r="18" spans="1:31" ht="28.35" customHeight="1">
      <c r="A18" s="10"/>
      <c r="B18" s="9">
        <v>3</v>
      </c>
      <c r="C18" s="31"/>
      <c r="D18" s="32"/>
      <c r="E18" s="33" t="str">
        <f t="shared" si="0"/>
        <v/>
      </c>
      <c r="F18" s="34" t="str">
        <f t="shared" si="0"/>
        <v/>
      </c>
      <c r="G18" s="86"/>
      <c r="H18" s="86"/>
      <c r="I18" s="86"/>
      <c r="J18" s="45"/>
      <c r="K18" s="46"/>
      <c r="L18" s="47"/>
      <c r="M18" s="80"/>
      <c r="N18" s="81"/>
      <c r="O18" s="46"/>
      <c r="P18" s="47"/>
      <c r="Q18" s="80"/>
      <c r="R18" s="81"/>
      <c r="S18" s="46"/>
      <c r="T18" s="47"/>
      <c r="U18" s="95"/>
      <c r="V18" s="96"/>
      <c r="W18" s="26">
        <f>COUNTIF(女_プロ順,3)</f>
        <v>0</v>
      </c>
      <c r="Y18" s="2" t="s">
        <v>68</v>
      </c>
      <c r="Z18" s="76" t="s">
        <v>69</v>
      </c>
      <c r="AB18" s="2" t="s">
        <v>63</v>
      </c>
      <c r="AE18" s="2">
        <v>3</v>
      </c>
    </row>
    <row r="19" spans="1:31" ht="28.35" customHeight="1">
      <c r="A19" s="10"/>
      <c r="B19" s="11">
        <v>4</v>
      </c>
      <c r="C19" s="31"/>
      <c r="D19" s="32"/>
      <c r="E19" s="33" t="str">
        <f t="shared" si="0"/>
        <v/>
      </c>
      <c r="F19" s="34" t="str">
        <f t="shared" si="0"/>
        <v/>
      </c>
      <c r="G19" s="86"/>
      <c r="H19" s="86"/>
      <c r="I19" s="86"/>
      <c r="J19" s="45"/>
      <c r="K19" s="46"/>
      <c r="L19" s="47"/>
      <c r="M19" s="80"/>
      <c r="N19" s="81"/>
      <c r="O19" s="46"/>
      <c r="P19" s="47"/>
      <c r="Q19" s="80"/>
      <c r="R19" s="81"/>
      <c r="S19" s="46"/>
      <c r="T19" s="47"/>
      <c r="U19" s="95"/>
      <c r="V19" s="96"/>
      <c r="W19" s="26">
        <f>COUNTIF(女_プロ順,4)</f>
        <v>0</v>
      </c>
      <c r="Y19" s="2" t="s">
        <v>70</v>
      </c>
      <c r="Z19" s="76" t="s">
        <v>71</v>
      </c>
      <c r="AE19" s="2">
        <v>4</v>
      </c>
    </row>
    <row r="20" spans="1:31" ht="28.35" customHeight="1">
      <c r="A20" s="10"/>
      <c r="B20" s="9">
        <v>5</v>
      </c>
      <c r="C20" s="31"/>
      <c r="D20" s="32"/>
      <c r="E20" s="33" t="str">
        <f t="shared" si="0"/>
        <v/>
      </c>
      <c r="F20" s="34" t="str">
        <f t="shared" si="0"/>
        <v/>
      </c>
      <c r="G20" s="86"/>
      <c r="H20" s="86"/>
      <c r="I20" s="86"/>
      <c r="J20" s="45"/>
      <c r="K20" s="46"/>
      <c r="L20" s="47"/>
      <c r="M20" s="80"/>
      <c r="N20" s="81"/>
      <c r="O20" s="46"/>
      <c r="P20" s="47"/>
      <c r="Q20" s="80"/>
      <c r="R20" s="81"/>
      <c r="S20" s="46"/>
      <c r="T20" s="47"/>
      <c r="U20" s="95"/>
      <c r="V20" s="96"/>
      <c r="W20" s="26">
        <f>COUNTIF(女_プロ順,5)</f>
        <v>0</v>
      </c>
      <c r="Y20" s="2" t="s">
        <v>72</v>
      </c>
      <c r="Z20" s="2" t="s">
        <v>73</v>
      </c>
      <c r="AE20" s="2">
        <v>5</v>
      </c>
    </row>
    <row r="21" spans="1:31" ht="28.35" customHeight="1">
      <c r="A21" s="10"/>
      <c r="B21" s="11">
        <v>6</v>
      </c>
      <c r="C21" s="31"/>
      <c r="D21" s="32"/>
      <c r="E21" s="33" t="str">
        <f t="shared" si="0"/>
        <v/>
      </c>
      <c r="F21" s="34" t="str">
        <f t="shared" si="0"/>
        <v/>
      </c>
      <c r="G21" s="86"/>
      <c r="H21" s="86"/>
      <c r="I21" s="86"/>
      <c r="J21" s="45"/>
      <c r="K21" s="46"/>
      <c r="L21" s="47"/>
      <c r="M21" s="80"/>
      <c r="N21" s="81"/>
      <c r="O21" s="46"/>
      <c r="P21" s="47"/>
      <c r="Q21" s="80"/>
      <c r="R21" s="81"/>
      <c r="S21" s="46"/>
      <c r="T21" s="47"/>
      <c r="U21" s="95"/>
      <c r="V21" s="96"/>
      <c r="W21" s="26">
        <f>COUNTIF(女_プロ順,6)</f>
        <v>0</v>
      </c>
      <c r="Y21" s="2" t="s">
        <v>74</v>
      </c>
      <c r="Z21" s="2" t="s">
        <v>75</v>
      </c>
      <c r="AE21" s="2">
        <v>6</v>
      </c>
    </row>
    <row r="22" spans="1:31" ht="28.35" customHeight="1">
      <c r="A22" s="10"/>
      <c r="B22" s="9">
        <v>7</v>
      </c>
      <c r="C22" s="31"/>
      <c r="D22" s="32"/>
      <c r="E22" s="33" t="str">
        <f t="shared" si="0"/>
        <v/>
      </c>
      <c r="F22" s="34" t="str">
        <f t="shared" si="0"/>
        <v/>
      </c>
      <c r="G22" s="86"/>
      <c r="H22" s="86"/>
      <c r="I22" s="86"/>
      <c r="J22" s="45"/>
      <c r="K22" s="46"/>
      <c r="L22" s="47"/>
      <c r="M22" s="80"/>
      <c r="N22" s="81"/>
      <c r="O22" s="46"/>
      <c r="P22" s="47"/>
      <c r="Q22" s="80"/>
      <c r="R22" s="81"/>
      <c r="S22" s="46"/>
      <c r="T22" s="47"/>
      <c r="U22" s="95"/>
      <c r="V22" s="96"/>
      <c r="Y22" s="2" t="s">
        <v>76</v>
      </c>
      <c r="Z22" s="2" t="s">
        <v>77</v>
      </c>
    </row>
    <row r="23" spans="1:31" ht="28.35" customHeight="1">
      <c r="A23" s="10"/>
      <c r="B23" s="11">
        <v>8</v>
      </c>
      <c r="C23" s="31"/>
      <c r="D23" s="32"/>
      <c r="E23" s="33" t="str">
        <f t="shared" si="0"/>
        <v/>
      </c>
      <c r="F23" s="34" t="str">
        <f t="shared" si="0"/>
        <v/>
      </c>
      <c r="G23" s="86"/>
      <c r="H23" s="86"/>
      <c r="I23" s="86"/>
      <c r="J23" s="45"/>
      <c r="K23" s="46"/>
      <c r="L23" s="47"/>
      <c r="M23" s="80"/>
      <c r="N23" s="81"/>
      <c r="O23" s="46"/>
      <c r="P23" s="47"/>
      <c r="Q23" s="80"/>
      <c r="R23" s="81"/>
      <c r="S23" s="46"/>
      <c r="T23" s="47"/>
      <c r="U23" s="95"/>
      <c r="V23" s="96"/>
      <c r="Y23" s="2" t="s">
        <v>78</v>
      </c>
      <c r="Z23" s="2" t="s">
        <v>79</v>
      </c>
    </row>
    <row r="24" spans="1:31" ht="28.35" customHeight="1">
      <c r="A24" s="10"/>
      <c r="B24" s="11">
        <v>9</v>
      </c>
      <c r="C24" s="31"/>
      <c r="D24" s="32"/>
      <c r="E24" s="33" t="str">
        <f t="shared" si="0"/>
        <v/>
      </c>
      <c r="F24" s="34" t="str">
        <f t="shared" si="0"/>
        <v/>
      </c>
      <c r="G24" s="86"/>
      <c r="H24" s="86"/>
      <c r="I24" s="86"/>
      <c r="J24" s="45"/>
      <c r="K24" s="46"/>
      <c r="L24" s="47"/>
      <c r="M24" s="80"/>
      <c r="N24" s="81"/>
      <c r="O24" s="46"/>
      <c r="P24" s="47"/>
      <c r="Q24" s="80"/>
      <c r="R24" s="81"/>
      <c r="S24" s="46"/>
      <c r="T24" s="47"/>
      <c r="U24" s="95"/>
      <c r="V24" s="96"/>
      <c r="Y24" s="2" t="s">
        <v>80</v>
      </c>
      <c r="Z24" s="2" t="s">
        <v>81</v>
      </c>
    </row>
    <row r="25" spans="1:31" ht="28.35" customHeight="1" thickBot="1">
      <c r="A25" s="12"/>
      <c r="B25" s="7">
        <v>10</v>
      </c>
      <c r="C25" s="35"/>
      <c r="D25" s="36"/>
      <c r="E25" s="37" t="str">
        <f t="shared" si="0"/>
        <v/>
      </c>
      <c r="F25" s="38" t="str">
        <f t="shared" si="0"/>
        <v/>
      </c>
      <c r="G25" s="87"/>
      <c r="H25" s="87"/>
      <c r="I25" s="87"/>
      <c r="J25" s="48"/>
      <c r="K25" s="49"/>
      <c r="L25" s="50"/>
      <c r="M25" s="82"/>
      <c r="N25" s="83"/>
      <c r="O25" s="49"/>
      <c r="P25" s="50"/>
      <c r="Q25" s="82"/>
      <c r="R25" s="83"/>
      <c r="S25" s="49"/>
      <c r="T25" s="50"/>
      <c r="U25" s="99"/>
      <c r="V25" s="100"/>
    </row>
    <row r="26" spans="1:31" ht="28.35" customHeight="1">
      <c r="A26" s="17"/>
      <c r="B26" s="6">
        <v>11</v>
      </c>
      <c r="C26" s="39"/>
      <c r="D26" s="40"/>
      <c r="E26" s="29" t="str">
        <f t="shared" si="0"/>
        <v/>
      </c>
      <c r="F26" s="30" t="str">
        <f t="shared" si="0"/>
        <v/>
      </c>
      <c r="G26" s="88"/>
      <c r="H26" s="88"/>
      <c r="I26" s="88"/>
      <c r="J26" s="51"/>
      <c r="K26" s="44"/>
      <c r="L26" s="43"/>
      <c r="M26" s="78"/>
      <c r="N26" s="79"/>
      <c r="O26" s="44"/>
      <c r="P26" s="43"/>
      <c r="Q26" s="78"/>
      <c r="R26" s="79"/>
      <c r="S26" s="44"/>
      <c r="T26" s="43"/>
      <c r="U26" s="97"/>
      <c r="V26" s="98"/>
    </row>
    <row r="27" spans="1:31" ht="28.35" customHeight="1">
      <c r="A27" s="10"/>
      <c r="B27" s="11">
        <v>12</v>
      </c>
      <c r="C27" s="31"/>
      <c r="D27" s="32"/>
      <c r="E27" s="33" t="str">
        <f t="shared" si="0"/>
        <v/>
      </c>
      <c r="F27" s="34" t="str">
        <f t="shared" si="0"/>
        <v/>
      </c>
      <c r="G27" s="86"/>
      <c r="H27" s="86"/>
      <c r="I27" s="86"/>
      <c r="J27" s="45"/>
      <c r="K27" s="46"/>
      <c r="L27" s="47"/>
      <c r="M27" s="80"/>
      <c r="N27" s="81"/>
      <c r="O27" s="46"/>
      <c r="P27" s="47"/>
      <c r="Q27" s="80"/>
      <c r="R27" s="81"/>
      <c r="S27" s="46"/>
      <c r="T27" s="47"/>
      <c r="U27" s="95"/>
      <c r="V27" s="96"/>
    </row>
    <row r="28" spans="1:31" ht="28.35" customHeight="1">
      <c r="A28" s="10"/>
      <c r="B28" s="11">
        <v>13</v>
      </c>
      <c r="C28" s="31"/>
      <c r="D28" s="32"/>
      <c r="E28" s="33" t="str">
        <f t="shared" si="0"/>
        <v/>
      </c>
      <c r="F28" s="34" t="str">
        <f t="shared" si="0"/>
        <v/>
      </c>
      <c r="G28" s="86"/>
      <c r="H28" s="86"/>
      <c r="I28" s="86"/>
      <c r="J28" s="45"/>
      <c r="K28" s="46"/>
      <c r="L28" s="47"/>
      <c r="M28" s="80"/>
      <c r="N28" s="81"/>
      <c r="O28" s="46"/>
      <c r="P28" s="47"/>
      <c r="Q28" s="80"/>
      <c r="R28" s="81"/>
      <c r="S28" s="46"/>
      <c r="T28" s="47"/>
      <c r="U28" s="95"/>
      <c r="V28" s="96"/>
    </row>
    <row r="29" spans="1:31" ht="28.35" customHeight="1">
      <c r="A29" s="10"/>
      <c r="B29" s="11">
        <v>14</v>
      </c>
      <c r="C29" s="31"/>
      <c r="D29" s="32"/>
      <c r="E29" s="33" t="str">
        <f t="shared" si="0"/>
        <v/>
      </c>
      <c r="F29" s="34" t="str">
        <f t="shared" si="0"/>
        <v/>
      </c>
      <c r="G29" s="86"/>
      <c r="H29" s="86"/>
      <c r="I29" s="86"/>
      <c r="J29" s="45"/>
      <c r="K29" s="46"/>
      <c r="L29" s="47"/>
      <c r="M29" s="80"/>
      <c r="N29" s="81"/>
      <c r="O29" s="46"/>
      <c r="P29" s="47"/>
      <c r="Q29" s="80"/>
      <c r="R29" s="81"/>
      <c r="S29" s="46"/>
      <c r="T29" s="47"/>
      <c r="U29" s="95"/>
      <c r="V29" s="96"/>
    </row>
    <row r="30" spans="1:31" ht="28.35" customHeight="1">
      <c r="A30" s="10"/>
      <c r="B30" s="11">
        <v>15</v>
      </c>
      <c r="C30" s="31"/>
      <c r="D30" s="32"/>
      <c r="E30" s="33" t="str">
        <f t="shared" si="0"/>
        <v/>
      </c>
      <c r="F30" s="34" t="str">
        <f t="shared" si="0"/>
        <v/>
      </c>
      <c r="G30" s="86"/>
      <c r="H30" s="86"/>
      <c r="I30" s="86"/>
      <c r="J30" s="45"/>
      <c r="K30" s="46"/>
      <c r="L30" s="47"/>
      <c r="M30" s="80"/>
      <c r="N30" s="81"/>
      <c r="O30" s="46"/>
      <c r="P30" s="47"/>
      <c r="Q30" s="80"/>
      <c r="R30" s="81"/>
      <c r="S30" s="46"/>
      <c r="T30" s="47"/>
      <c r="U30" s="95"/>
      <c r="V30" s="96"/>
    </row>
    <row r="31" spans="1:31" ht="28.35" customHeight="1">
      <c r="A31" s="10"/>
      <c r="B31" s="11">
        <v>16</v>
      </c>
      <c r="C31" s="31"/>
      <c r="D31" s="32"/>
      <c r="E31" s="33" t="str">
        <f t="shared" si="0"/>
        <v/>
      </c>
      <c r="F31" s="34" t="str">
        <f t="shared" si="0"/>
        <v/>
      </c>
      <c r="G31" s="86"/>
      <c r="H31" s="86"/>
      <c r="I31" s="86"/>
      <c r="J31" s="45"/>
      <c r="K31" s="46"/>
      <c r="L31" s="47"/>
      <c r="M31" s="80"/>
      <c r="N31" s="81"/>
      <c r="O31" s="46"/>
      <c r="P31" s="47"/>
      <c r="Q31" s="80"/>
      <c r="R31" s="81"/>
      <c r="S31" s="46"/>
      <c r="T31" s="47"/>
      <c r="U31" s="95"/>
      <c r="V31" s="96"/>
    </row>
    <row r="32" spans="1:31" ht="28.35" customHeight="1">
      <c r="A32" s="10"/>
      <c r="B32" s="11">
        <v>17</v>
      </c>
      <c r="C32" s="31"/>
      <c r="D32" s="32"/>
      <c r="E32" s="33" t="str">
        <f t="shared" si="0"/>
        <v/>
      </c>
      <c r="F32" s="34" t="str">
        <f t="shared" si="0"/>
        <v/>
      </c>
      <c r="G32" s="86"/>
      <c r="H32" s="86"/>
      <c r="I32" s="86"/>
      <c r="J32" s="45"/>
      <c r="K32" s="46"/>
      <c r="L32" s="47"/>
      <c r="M32" s="80"/>
      <c r="N32" s="81"/>
      <c r="O32" s="46"/>
      <c r="P32" s="47"/>
      <c r="Q32" s="80"/>
      <c r="R32" s="81"/>
      <c r="S32" s="46"/>
      <c r="T32" s="47"/>
      <c r="U32" s="95"/>
      <c r="V32" s="96"/>
    </row>
    <row r="33" spans="1:22" ht="28.35" customHeight="1">
      <c r="A33" s="10"/>
      <c r="B33" s="11">
        <v>18</v>
      </c>
      <c r="C33" s="31"/>
      <c r="D33" s="32"/>
      <c r="E33" s="33" t="str">
        <f t="shared" si="0"/>
        <v/>
      </c>
      <c r="F33" s="34" t="str">
        <f t="shared" si="0"/>
        <v/>
      </c>
      <c r="G33" s="86"/>
      <c r="H33" s="86"/>
      <c r="I33" s="86"/>
      <c r="J33" s="45"/>
      <c r="K33" s="46"/>
      <c r="L33" s="47"/>
      <c r="M33" s="80"/>
      <c r="N33" s="81"/>
      <c r="O33" s="46"/>
      <c r="P33" s="47"/>
      <c r="Q33" s="80"/>
      <c r="R33" s="81"/>
      <c r="S33" s="46"/>
      <c r="T33" s="47"/>
      <c r="U33" s="95"/>
      <c r="V33" s="96"/>
    </row>
    <row r="34" spans="1:22" ht="28.35" customHeight="1">
      <c r="A34" s="10"/>
      <c r="B34" s="11">
        <v>19</v>
      </c>
      <c r="C34" s="31"/>
      <c r="D34" s="32"/>
      <c r="E34" s="33" t="str">
        <f t="shared" si="0"/>
        <v/>
      </c>
      <c r="F34" s="34" t="str">
        <f t="shared" si="0"/>
        <v/>
      </c>
      <c r="G34" s="86"/>
      <c r="H34" s="86"/>
      <c r="I34" s="86"/>
      <c r="J34" s="45"/>
      <c r="K34" s="46"/>
      <c r="L34" s="47"/>
      <c r="M34" s="80"/>
      <c r="N34" s="81"/>
      <c r="O34" s="46"/>
      <c r="P34" s="47"/>
      <c r="Q34" s="80"/>
      <c r="R34" s="81"/>
      <c r="S34" s="46"/>
      <c r="T34" s="47"/>
      <c r="U34" s="95"/>
      <c r="V34" s="96"/>
    </row>
    <row r="35" spans="1:22" ht="28.35" customHeight="1" thickBot="1">
      <c r="A35" s="12"/>
      <c r="B35" s="7">
        <v>20</v>
      </c>
      <c r="C35" s="35"/>
      <c r="D35" s="36"/>
      <c r="E35" s="37" t="str">
        <f t="shared" si="0"/>
        <v/>
      </c>
      <c r="F35" s="38" t="str">
        <f t="shared" si="0"/>
        <v/>
      </c>
      <c r="G35" s="87"/>
      <c r="H35" s="87"/>
      <c r="I35" s="87"/>
      <c r="J35" s="48"/>
      <c r="K35" s="49"/>
      <c r="L35" s="50"/>
      <c r="M35" s="82"/>
      <c r="N35" s="83"/>
      <c r="O35" s="49"/>
      <c r="P35" s="50"/>
      <c r="Q35" s="82"/>
      <c r="R35" s="83"/>
      <c r="S35" s="49"/>
      <c r="T35" s="50"/>
      <c r="U35" s="99"/>
      <c r="V35" s="100"/>
    </row>
    <row r="36" spans="1:22" ht="28.35" customHeight="1">
      <c r="A36" s="17"/>
      <c r="B36" s="6">
        <v>21</v>
      </c>
      <c r="C36" s="39"/>
      <c r="D36" s="40"/>
      <c r="E36" s="29" t="str">
        <f t="shared" ref="E36:F51" si="1">PHONETIC(C36)</f>
        <v/>
      </c>
      <c r="F36" s="30" t="str">
        <f t="shared" si="1"/>
        <v/>
      </c>
      <c r="G36" s="88"/>
      <c r="H36" s="88"/>
      <c r="I36" s="88"/>
      <c r="J36" s="51"/>
      <c r="K36" s="44"/>
      <c r="L36" s="43"/>
      <c r="M36" s="78"/>
      <c r="N36" s="79"/>
      <c r="O36" s="44"/>
      <c r="P36" s="43"/>
      <c r="Q36" s="78"/>
      <c r="R36" s="79"/>
      <c r="S36" s="44"/>
      <c r="T36" s="43"/>
      <c r="U36" s="97"/>
      <c r="V36" s="98"/>
    </row>
    <row r="37" spans="1:22" ht="28.35" customHeight="1">
      <c r="A37" s="10"/>
      <c r="B37" s="11">
        <v>22</v>
      </c>
      <c r="C37" s="31"/>
      <c r="D37" s="32"/>
      <c r="E37" s="33" t="str">
        <f t="shared" si="1"/>
        <v/>
      </c>
      <c r="F37" s="34" t="str">
        <f t="shared" si="1"/>
        <v/>
      </c>
      <c r="G37" s="86"/>
      <c r="H37" s="86"/>
      <c r="I37" s="86"/>
      <c r="J37" s="45"/>
      <c r="K37" s="46"/>
      <c r="L37" s="47"/>
      <c r="M37" s="80"/>
      <c r="N37" s="81"/>
      <c r="O37" s="46"/>
      <c r="P37" s="47"/>
      <c r="Q37" s="80"/>
      <c r="R37" s="81"/>
      <c r="S37" s="46"/>
      <c r="T37" s="47"/>
      <c r="U37" s="95"/>
      <c r="V37" s="96"/>
    </row>
    <row r="38" spans="1:22" ht="28.35" customHeight="1">
      <c r="A38" s="10"/>
      <c r="B38" s="11">
        <v>23</v>
      </c>
      <c r="C38" s="31"/>
      <c r="D38" s="32"/>
      <c r="E38" s="33" t="str">
        <f t="shared" si="1"/>
        <v/>
      </c>
      <c r="F38" s="34" t="str">
        <f t="shared" si="1"/>
        <v/>
      </c>
      <c r="G38" s="86"/>
      <c r="H38" s="86"/>
      <c r="I38" s="86"/>
      <c r="J38" s="45"/>
      <c r="K38" s="46"/>
      <c r="L38" s="47"/>
      <c r="M38" s="80"/>
      <c r="N38" s="81"/>
      <c r="O38" s="46"/>
      <c r="P38" s="47"/>
      <c r="Q38" s="80"/>
      <c r="R38" s="81"/>
      <c r="S38" s="46"/>
      <c r="T38" s="47"/>
      <c r="U38" s="95"/>
      <c r="V38" s="96"/>
    </row>
    <row r="39" spans="1:22" ht="28.35" customHeight="1">
      <c r="A39" s="10"/>
      <c r="B39" s="11">
        <v>24</v>
      </c>
      <c r="C39" s="31"/>
      <c r="D39" s="32"/>
      <c r="E39" s="33" t="str">
        <f t="shared" si="1"/>
        <v/>
      </c>
      <c r="F39" s="34" t="str">
        <f t="shared" si="1"/>
        <v/>
      </c>
      <c r="G39" s="86"/>
      <c r="H39" s="86"/>
      <c r="I39" s="86"/>
      <c r="J39" s="45"/>
      <c r="K39" s="46"/>
      <c r="L39" s="47"/>
      <c r="M39" s="80"/>
      <c r="N39" s="81"/>
      <c r="O39" s="46"/>
      <c r="P39" s="47"/>
      <c r="Q39" s="80"/>
      <c r="R39" s="81"/>
      <c r="S39" s="46"/>
      <c r="T39" s="47"/>
      <c r="U39" s="95"/>
      <c r="V39" s="96"/>
    </row>
    <row r="40" spans="1:22" ht="28.35" customHeight="1">
      <c r="A40" s="10"/>
      <c r="B40" s="11">
        <v>25</v>
      </c>
      <c r="C40" s="31"/>
      <c r="D40" s="32"/>
      <c r="E40" s="33" t="str">
        <f t="shared" si="1"/>
        <v/>
      </c>
      <c r="F40" s="34" t="str">
        <f t="shared" si="1"/>
        <v/>
      </c>
      <c r="G40" s="86"/>
      <c r="H40" s="86"/>
      <c r="I40" s="86"/>
      <c r="J40" s="45"/>
      <c r="K40" s="46"/>
      <c r="L40" s="47"/>
      <c r="M40" s="80"/>
      <c r="N40" s="81"/>
      <c r="O40" s="46"/>
      <c r="P40" s="47"/>
      <c r="Q40" s="80"/>
      <c r="R40" s="81"/>
      <c r="S40" s="46"/>
      <c r="T40" s="47"/>
      <c r="U40" s="95"/>
      <c r="V40" s="96"/>
    </row>
    <row r="41" spans="1:22" ht="28.35" customHeight="1">
      <c r="A41" s="10"/>
      <c r="B41" s="11">
        <v>26</v>
      </c>
      <c r="C41" s="31"/>
      <c r="D41" s="32"/>
      <c r="E41" s="33" t="str">
        <f t="shared" si="1"/>
        <v/>
      </c>
      <c r="F41" s="34" t="str">
        <f t="shared" si="1"/>
        <v/>
      </c>
      <c r="G41" s="86"/>
      <c r="H41" s="86"/>
      <c r="I41" s="86"/>
      <c r="J41" s="45"/>
      <c r="K41" s="46"/>
      <c r="L41" s="47"/>
      <c r="M41" s="80"/>
      <c r="N41" s="81"/>
      <c r="O41" s="46"/>
      <c r="P41" s="47"/>
      <c r="Q41" s="80"/>
      <c r="R41" s="81"/>
      <c r="S41" s="46"/>
      <c r="T41" s="47"/>
      <c r="U41" s="95"/>
      <c r="V41" s="96"/>
    </row>
    <row r="42" spans="1:22" ht="28.35" customHeight="1">
      <c r="A42" s="10"/>
      <c r="B42" s="11">
        <v>27</v>
      </c>
      <c r="C42" s="31"/>
      <c r="D42" s="32"/>
      <c r="E42" s="33" t="str">
        <f t="shared" si="1"/>
        <v/>
      </c>
      <c r="F42" s="34" t="str">
        <f t="shared" si="1"/>
        <v/>
      </c>
      <c r="G42" s="86"/>
      <c r="H42" s="86"/>
      <c r="I42" s="86"/>
      <c r="J42" s="45"/>
      <c r="K42" s="46"/>
      <c r="L42" s="47"/>
      <c r="M42" s="80"/>
      <c r="N42" s="81"/>
      <c r="O42" s="46"/>
      <c r="P42" s="47"/>
      <c r="Q42" s="80"/>
      <c r="R42" s="81"/>
      <c r="S42" s="46"/>
      <c r="T42" s="47"/>
      <c r="U42" s="95"/>
      <c r="V42" s="96"/>
    </row>
    <row r="43" spans="1:22" ht="28.35" customHeight="1">
      <c r="A43" s="10"/>
      <c r="B43" s="11">
        <v>28</v>
      </c>
      <c r="C43" s="31"/>
      <c r="D43" s="32"/>
      <c r="E43" s="33" t="str">
        <f t="shared" si="1"/>
        <v/>
      </c>
      <c r="F43" s="34" t="str">
        <f t="shared" si="1"/>
        <v/>
      </c>
      <c r="G43" s="86"/>
      <c r="H43" s="86"/>
      <c r="I43" s="86"/>
      <c r="J43" s="45"/>
      <c r="K43" s="46"/>
      <c r="L43" s="47"/>
      <c r="M43" s="80"/>
      <c r="N43" s="81"/>
      <c r="O43" s="46"/>
      <c r="P43" s="47"/>
      <c r="Q43" s="80"/>
      <c r="R43" s="81"/>
      <c r="S43" s="46"/>
      <c r="T43" s="47"/>
      <c r="U43" s="95"/>
      <c r="V43" s="96"/>
    </row>
    <row r="44" spans="1:22" ht="28.35" customHeight="1">
      <c r="A44" s="10"/>
      <c r="B44" s="11">
        <v>29</v>
      </c>
      <c r="C44" s="31"/>
      <c r="D44" s="32"/>
      <c r="E44" s="33" t="str">
        <f t="shared" si="1"/>
        <v/>
      </c>
      <c r="F44" s="34" t="str">
        <f t="shared" si="1"/>
        <v/>
      </c>
      <c r="G44" s="86"/>
      <c r="H44" s="86"/>
      <c r="I44" s="86"/>
      <c r="J44" s="45"/>
      <c r="K44" s="46"/>
      <c r="L44" s="47"/>
      <c r="M44" s="80"/>
      <c r="N44" s="81"/>
      <c r="O44" s="46"/>
      <c r="P44" s="47"/>
      <c r="Q44" s="80"/>
      <c r="R44" s="81"/>
      <c r="S44" s="46"/>
      <c r="T44" s="47"/>
      <c r="U44" s="95"/>
      <c r="V44" s="96"/>
    </row>
    <row r="45" spans="1:22" ht="28.35" customHeight="1" thickBot="1">
      <c r="A45" s="12"/>
      <c r="B45" s="7">
        <v>30</v>
      </c>
      <c r="C45" s="35"/>
      <c r="D45" s="36"/>
      <c r="E45" s="37" t="str">
        <f t="shared" si="1"/>
        <v/>
      </c>
      <c r="F45" s="38" t="str">
        <f t="shared" si="1"/>
        <v/>
      </c>
      <c r="G45" s="87"/>
      <c r="H45" s="87"/>
      <c r="I45" s="87"/>
      <c r="J45" s="48"/>
      <c r="K45" s="49"/>
      <c r="L45" s="50"/>
      <c r="M45" s="82"/>
      <c r="N45" s="83"/>
      <c r="O45" s="49"/>
      <c r="P45" s="50"/>
      <c r="Q45" s="82"/>
      <c r="R45" s="83"/>
      <c r="S45" s="49"/>
      <c r="T45" s="50"/>
      <c r="U45" s="99"/>
      <c r="V45" s="100"/>
    </row>
    <row r="46" spans="1:22" ht="28.35" customHeight="1">
      <c r="A46" s="17"/>
      <c r="B46" s="6">
        <v>31</v>
      </c>
      <c r="C46" s="39"/>
      <c r="D46" s="40"/>
      <c r="E46" s="29" t="str">
        <f t="shared" si="1"/>
        <v/>
      </c>
      <c r="F46" s="30" t="str">
        <f t="shared" si="1"/>
        <v/>
      </c>
      <c r="G46" s="88"/>
      <c r="H46" s="88"/>
      <c r="I46" s="88"/>
      <c r="J46" s="51"/>
      <c r="K46" s="44"/>
      <c r="L46" s="43"/>
      <c r="M46" s="78"/>
      <c r="N46" s="79"/>
      <c r="O46" s="44"/>
      <c r="P46" s="43"/>
      <c r="Q46" s="78"/>
      <c r="R46" s="79"/>
      <c r="S46" s="44"/>
      <c r="T46" s="43"/>
      <c r="U46" s="97"/>
      <c r="V46" s="98"/>
    </row>
    <row r="47" spans="1:22" ht="28.35" customHeight="1">
      <c r="A47" s="10"/>
      <c r="B47" s="11">
        <v>32</v>
      </c>
      <c r="C47" s="31"/>
      <c r="D47" s="32"/>
      <c r="E47" s="33" t="str">
        <f t="shared" si="1"/>
        <v/>
      </c>
      <c r="F47" s="34" t="str">
        <f t="shared" si="1"/>
        <v/>
      </c>
      <c r="G47" s="86"/>
      <c r="H47" s="86"/>
      <c r="I47" s="86"/>
      <c r="J47" s="45"/>
      <c r="K47" s="46"/>
      <c r="L47" s="47"/>
      <c r="M47" s="80"/>
      <c r="N47" s="81"/>
      <c r="O47" s="46"/>
      <c r="P47" s="47"/>
      <c r="Q47" s="80"/>
      <c r="R47" s="81"/>
      <c r="S47" s="46"/>
      <c r="T47" s="47"/>
      <c r="U47" s="95"/>
      <c r="V47" s="96"/>
    </row>
    <row r="48" spans="1:22" ht="28.35" customHeight="1">
      <c r="A48" s="10"/>
      <c r="B48" s="11">
        <v>33</v>
      </c>
      <c r="C48" s="31"/>
      <c r="D48" s="32"/>
      <c r="E48" s="33" t="str">
        <f t="shared" si="1"/>
        <v/>
      </c>
      <c r="F48" s="34" t="str">
        <f t="shared" si="1"/>
        <v/>
      </c>
      <c r="G48" s="86"/>
      <c r="H48" s="86"/>
      <c r="I48" s="86"/>
      <c r="J48" s="45"/>
      <c r="K48" s="46"/>
      <c r="L48" s="47"/>
      <c r="M48" s="80"/>
      <c r="N48" s="81"/>
      <c r="O48" s="46"/>
      <c r="P48" s="47"/>
      <c r="Q48" s="80"/>
      <c r="R48" s="81"/>
      <c r="S48" s="46"/>
      <c r="T48" s="47"/>
      <c r="U48" s="95"/>
      <c r="V48" s="96"/>
    </row>
    <row r="49" spans="1:22" ht="28.35" customHeight="1">
      <c r="A49" s="10"/>
      <c r="B49" s="11">
        <v>34</v>
      </c>
      <c r="C49" s="31"/>
      <c r="D49" s="32"/>
      <c r="E49" s="33" t="str">
        <f t="shared" si="1"/>
        <v/>
      </c>
      <c r="F49" s="34" t="str">
        <f t="shared" si="1"/>
        <v/>
      </c>
      <c r="G49" s="86"/>
      <c r="H49" s="86"/>
      <c r="I49" s="86"/>
      <c r="J49" s="45"/>
      <c r="K49" s="46"/>
      <c r="L49" s="47"/>
      <c r="M49" s="80"/>
      <c r="N49" s="81"/>
      <c r="O49" s="46"/>
      <c r="P49" s="47"/>
      <c r="Q49" s="80"/>
      <c r="R49" s="81"/>
      <c r="S49" s="46"/>
      <c r="T49" s="47"/>
      <c r="U49" s="95"/>
      <c r="V49" s="96"/>
    </row>
    <row r="50" spans="1:22" ht="28.35" customHeight="1">
      <c r="A50" s="10"/>
      <c r="B50" s="11">
        <v>35</v>
      </c>
      <c r="C50" s="31"/>
      <c r="D50" s="32"/>
      <c r="E50" s="33" t="str">
        <f t="shared" si="1"/>
        <v/>
      </c>
      <c r="F50" s="34" t="str">
        <f t="shared" si="1"/>
        <v/>
      </c>
      <c r="G50" s="86"/>
      <c r="H50" s="86"/>
      <c r="I50" s="86"/>
      <c r="J50" s="45"/>
      <c r="K50" s="46"/>
      <c r="L50" s="47"/>
      <c r="M50" s="80"/>
      <c r="N50" s="81"/>
      <c r="O50" s="46"/>
      <c r="P50" s="47"/>
      <c r="Q50" s="80"/>
      <c r="R50" s="81"/>
      <c r="S50" s="46"/>
      <c r="T50" s="47"/>
      <c r="U50" s="95"/>
      <c r="V50" s="96"/>
    </row>
    <row r="51" spans="1:22" ht="28.35" customHeight="1">
      <c r="A51" s="10"/>
      <c r="B51" s="11">
        <v>36</v>
      </c>
      <c r="C51" s="31"/>
      <c r="D51" s="32"/>
      <c r="E51" s="33" t="str">
        <f t="shared" si="1"/>
        <v/>
      </c>
      <c r="F51" s="34" t="str">
        <f t="shared" si="1"/>
        <v/>
      </c>
      <c r="G51" s="86"/>
      <c r="H51" s="86"/>
      <c r="I51" s="86"/>
      <c r="J51" s="45"/>
      <c r="K51" s="46"/>
      <c r="L51" s="47"/>
      <c r="M51" s="80"/>
      <c r="N51" s="81"/>
      <c r="O51" s="46"/>
      <c r="P51" s="47"/>
      <c r="Q51" s="80"/>
      <c r="R51" s="81"/>
      <c r="S51" s="46"/>
      <c r="T51" s="47"/>
      <c r="U51" s="95"/>
      <c r="V51" s="96"/>
    </row>
    <row r="52" spans="1:22" ht="28.35" customHeight="1">
      <c r="A52" s="10"/>
      <c r="B52" s="11">
        <v>37</v>
      </c>
      <c r="C52" s="31"/>
      <c r="D52" s="32"/>
      <c r="E52" s="33" t="str">
        <f t="shared" ref="E52:F65" si="2">PHONETIC(C52)</f>
        <v/>
      </c>
      <c r="F52" s="34" t="str">
        <f t="shared" si="2"/>
        <v/>
      </c>
      <c r="G52" s="86"/>
      <c r="H52" s="86"/>
      <c r="I52" s="86"/>
      <c r="J52" s="45"/>
      <c r="K52" s="46"/>
      <c r="L52" s="47"/>
      <c r="M52" s="80"/>
      <c r="N52" s="81"/>
      <c r="O52" s="46"/>
      <c r="P52" s="47"/>
      <c r="Q52" s="80"/>
      <c r="R52" s="81"/>
      <c r="S52" s="46"/>
      <c r="T52" s="47"/>
      <c r="U52" s="95"/>
      <c r="V52" s="96"/>
    </row>
    <row r="53" spans="1:22" ht="28.35" customHeight="1">
      <c r="A53" s="10"/>
      <c r="B53" s="11">
        <v>38</v>
      </c>
      <c r="C53" s="31"/>
      <c r="D53" s="32"/>
      <c r="E53" s="33" t="str">
        <f t="shared" si="2"/>
        <v/>
      </c>
      <c r="F53" s="34" t="str">
        <f t="shared" si="2"/>
        <v/>
      </c>
      <c r="G53" s="86"/>
      <c r="H53" s="86"/>
      <c r="I53" s="86"/>
      <c r="J53" s="45"/>
      <c r="K53" s="46"/>
      <c r="L53" s="47"/>
      <c r="M53" s="80"/>
      <c r="N53" s="81"/>
      <c r="O53" s="46"/>
      <c r="P53" s="47"/>
      <c r="Q53" s="80"/>
      <c r="R53" s="81"/>
      <c r="S53" s="46"/>
      <c r="T53" s="47"/>
      <c r="U53" s="95"/>
      <c r="V53" s="96"/>
    </row>
    <row r="54" spans="1:22" ht="28.35" customHeight="1">
      <c r="A54" s="10"/>
      <c r="B54" s="11">
        <v>39</v>
      </c>
      <c r="C54" s="31"/>
      <c r="D54" s="32"/>
      <c r="E54" s="33" t="str">
        <f t="shared" si="2"/>
        <v/>
      </c>
      <c r="F54" s="34" t="str">
        <f t="shared" si="2"/>
        <v/>
      </c>
      <c r="G54" s="86"/>
      <c r="H54" s="86"/>
      <c r="I54" s="86"/>
      <c r="J54" s="45"/>
      <c r="K54" s="46"/>
      <c r="L54" s="47"/>
      <c r="M54" s="80"/>
      <c r="N54" s="81"/>
      <c r="O54" s="46"/>
      <c r="P54" s="47"/>
      <c r="Q54" s="80"/>
      <c r="R54" s="81"/>
      <c r="S54" s="46"/>
      <c r="T54" s="47"/>
      <c r="U54" s="95"/>
      <c r="V54" s="96"/>
    </row>
    <row r="55" spans="1:22" ht="28.35" customHeight="1" thickBot="1">
      <c r="A55" s="12"/>
      <c r="B55" s="7">
        <v>40</v>
      </c>
      <c r="C55" s="35"/>
      <c r="D55" s="36"/>
      <c r="E55" s="37" t="str">
        <f t="shared" si="2"/>
        <v/>
      </c>
      <c r="F55" s="38" t="str">
        <f t="shared" si="2"/>
        <v/>
      </c>
      <c r="G55" s="87"/>
      <c r="H55" s="87"/>
      <c r="I55" s="87"/>
      <c r="J55" s="48"/>
      <c r="K55" s="49"/>
      <c r="L55" s="50"/>
      <c r="M55" s="82"/>
      <c r="N55" s="83"/>
      <c r="O55" s="49"/>
      <c r="P55" s="50"/>
      <c r="Q55" s="82"/>
      <c r="R55" s="83"/>
      <c r="S55" s="49"/>
      <c r="T55" s="50"/>
      <c r="U55" s="99"/>
      <c r="V55" s="100"/>
    </row>
    <row r="56" spans="1:22" ht="28.35" customHeight="1">
      <c r="A56" s="17"/>
      <c r="B56" s="6">
        <v>41</v>
      </c>
      <c r="C56" s="39"/>
      <c r="D56" s="40"/>
      <c r="E56" s="29" t="str">
        <f t="shared" si="2"/>
        <v/>
      </c>
      <c r="F56" s="30" t="str">
        <f t="shared" si="2"/>
        <v/>
      </c>
      <c r="G56" s="88"/>
      <c r="H56" s="88"/>
      <c r="I56" s="88"/>
      <c r="J56" s="51"/>
      <c r="K56" s="44"/>
      <c r="L56" s="43"/>
      <c r="M56" s="78"/>
      <c r="N56" s="79"/>
      <c r="O56" s="44"/>
      <c r="P56" s="43"/>
      <c r="Q56" s="78"/>
      <c r="R56" s="79"/>
      <c r="S56" s="44"/>
      <c r="T56" s="43"/>
      <c r="U56" s="97"/>
      <c r="V56" s="98"/>
    </row>
    <row r="57" spans="1:22" ht="28.35" customHeight="1">
      <c r="A57" s="10"/>
      <c r="B57" s="11">
        <v>42</v>
      </c>
      <c r="C57" s="31"/>
      <c r="D57" s="32"/>
      <c r="E57" s="33" t="str">
        <f t="shared" si="2"/>
        <v/>
      </c>
      <c r="F57" s="34" t="str">
        <f t="shared" si="2"/>
        <v/>
      </c>
      <c r="G57" s="86"/>
      <c r="H57" s="86"/>
      <c r="I57" s="86"/>
      <c r="J57" s="45"/>
      <c r="K57" s="46"/>
      <c r="L57" s="47"/>
      <c r="M57" s="80"/>
      <c r="N57" s="81"/>
      <c r="O57" s="46"/>
      <c r="P57" s="47"/>
      <c r="Q57" s="80"/>
      <c r="R57" s="81"/>
      <c r="S57" s="46"/>
      <c r="T57" s="47"/>
      <c r="U57" s="95"/>
      <c r="V57" s="96"/>
    </row>
    <row r="58" spans="1:22" ht="28.35" customHeight="1">
      <c r="A58" s="10"/>
      <c r="B58" s="11">
        <v>43</v>
      </c>
      <c r="C58" s="31"/>
      <c r="D58" s="32"/>
      <c r="E58" s="33" t="str">
        <f t="shared" si="2"/>
        <v/>
      </c>
      <c r="F58" s="34" t="str">
        <f t="shared" si="2"/>
        <v/>
      </c>
      <c r="G58" s="86"/>
      <c r="H58" s="86"/>
      <c r="I58" s="86"/>
      <c r="J58" s="45"/>
      <c r="K58" s="46"/>
      <c r="L58" s="47"/>
      <c r="M58" s="80"/>
      <c r="N58" s="81"/>
      <c r="O58" s="46"/>
      <c r="P58" s="47"/>
      <c r="Q58" s="80"/>
      <c r="R58" s="81"/>
      <c r="S58" s="46"/>
      <c r="T58" s="47"/>
      <c r="U58" s="95"/>
      <c r="V58" s="96"/>
    </row>
    <row r="59" spans="1:22" ht="28.35" customHeight="1">
      <c r="A59" s="10"/>
      <c r="B59" s="11">
        <v>44</v>
      </c>
      <c r="C59" s="31"/>
      <c r="D59" s="32"/>
      <c r="E59" s="33" t="str">
        <f t="shared" si="2"/>
        <v/>
      </c>
      <c r="F59" s="34" t="str">
        <f t="shared" si="2"/>
        <v/>
      </c>
      <c r="G59" s="86"/>
      <c r="H59" s="86"/>
      <c r="I59" s="86"/>
      <c r="J59" s="45"/>
      <c r="K59" s="46"/>
      <c r="L59" s="47"/>
      <c r="M59" s="80"/>
      <c r="N59" s="81"/>
      <c r="O59" s="46"/>
      <c r="P59" s="47"/>
      <c r="Q59" s="80"/>
      <c r="R59" s="81"/>
      <c r="S59" s="46"/>
      <c r="T59" s="47"/>
      <c r="U59" s="95"/>
      <c r="V59" s="96"/>
    </row>
    <row r="60" spans="1:22" ht="28.35" customHeight="1">
      <c r="A60" s="10"/>
      <c r="B60" s="11">
        <v>45</v>
      </c>
      <c r="C60" s="31"/>
      <c r="D60" s="32"/>
      <c r="E60" s="33" t="str">
        <f t="shared" si="2"/>
        <v/>
      </c>
      <c r="F60" s="34" t="str">
        <f t="shared" si="2"/>
        <v/>
      </c>
      <c r="G60" s="86"/>
      <c r="H60" s="86"/>
      <c r="I60" s="86"/>
      <c r="J60" s="45"/>
      <c r="K60" s="46"/>
      <c r="L60" s="47"/>
      <c r="M60" s="80"/>
      <c r="N60" s="81"/>
      <c r="O60" s="46"/>
      <c r="P60" s="47"/>
      <c r="Q60" s="80"/>
      <c r="R60" s="81"/>
      <c r="S60" s="46"/>
      <c r="T60" s="47"/>
      <c r="U60" s="95"/>
      <c r="V60" s="96"/>
    </row>
    <row r="61" spans="1:22" ht="28.35" customHeight="1">
      <c r="A61" s="10"/>
      <c r="B61" s="11">
        <v>46</v>
      </c>
      <c r="C61" s="31"/>
      <c r="D61" s="32"/>
      <c r="E61" s="33" t="str">
        <f t="shared" si="2"/>
        <v/>
      </c>
      <c r="F61" s="34" t="str">
        <f t="shared" si="2"/>
        <v/>
      </c>
      <c r="G61" s="86"/>
      <c r="H61" s="86"/>
      <c r="I61" s="86"/>
      <c r="J61" s="45"/>
      <c r="K61" s="46"/>
      <c r="L61" s="47"/>
      <c r="M61" s="80"/>
      <c r="N61" s="81"/>
      <c r="O61" s="46"/>
      <c r="P61" s="47"/>
      <c r="Q61" s="80"/>
      <c r="R61" s="81"/>
      <c r="S61" s="46"/>
      <c r="T61" s="47"/>
      <c r="U61" s="95"/>
      <c r="V61" s="96"/>
    </row>
    <row r="62" spans="1:22" ht="28.35" customHeight="1">
      <c r="A62" s="10"/>
      <c r="B62" s="11">
        <v>47</v>
      </c>
      <c r="C62" s="31"/>
      <c r="D62" s="32"/>
      <c r="E62" s="33" t="str">
        <f t="shared" si="2"/>
        <v/>
      </c>
      <c r="F62" s="34" t="str">
        <f t="shared" si="2"/>
        <v/>
      </c>
      <c r="G62" s="86"/>
      <c r="H62" s="86"/>
      <c r="I62" s="86"/>
      <c r="J62" s="45"/>
      <c r="K62" s="46"/>
      <c r="L62" s="47"/>
      <c r="M62" s="80"/>
      <c r="N62" s="81"/>
      <c r="O62" s="46"/>
      <c r="P62" s="47"/>
      <c r="Q62" s="80"/>
      <c r="R62" s="81"/>
      <c r="S62" s="46"/>
      <c r="T62" s="47"/>
      <c r="U62" s="95"/>
      <c r="V62" s="96"/>
    </row>
    <row r="63" spans="1:22" ht="28.35" customHeight="1">
      <c r="A63" s="10"/>
      <c r="B63" s="11">
        <v>48</v>
      </c>
      <c r="C63" s="31"/>
      <c r="D63" s="32"/>
      <c r="E63" s="33" t="str">
        <f t="shared" si="2"/>
        <v/>
      </c>
      <c r="F63" s="34" t="str">
        <f t="shared" si="2"/>
        <v/>
      </c>
      <c r="G63" s="86"/>
      <c r="H63" s="86"/>
      <c r="I63" s="86"/>
      <c r="J63" s="45"/>
      <c r="K63" s="46"/>
      <c r="L63" s="47"/>
      <c r="M63" s="80"/>
      <c r="N63" s="81"/>
      <c r="O63" s="46"/>
      <c r="P63" s="47"/>
      <c r="Q63" s="80"/>
      <c r="R63" s="81"/>
      <c r="S63" s="46"/>
      <c r="T63" s="47"/>
      <c r="U63" s="95"/>
      <c r="V63" s="96"/>
    </row>
    <row r="64" spans="1:22" ht="28.35" customHeight="1">
      <c r="A64" s="10"/>
      <c r="B64" s="11">
        <v>49</v>
      </c>
      <c r="C64" s="31"/>
      <c r="D64" s="32"/>
      <c r="E64" s="33" t="str">
        <f t="shared" si="2"/>
        <v/>
      </c>
      <c r="F64" s="34" t="str">
        <f t="shared" si="2"/>
        <v/>
      </c>
      <c r="G64" s="86"/>
      <c r="H64" s="86"/>
      <c r="I64" s="86"/>
      <c r="J64" s="45"/>
      <c r="K64" s="46"/>
      <c r="L64" s="47"/>
      <c r="M64" s="80"/>
      <c r="N64" s="81"/>
      <c r="O64" s="46"/>
      <c r="P64" s="47"/>
      <c r="Q64" s="80"/>
      <c r="R64" s="81"/>
      <c r="S64" s="46"/>
      <c r="T64" s="47"/>
      <c r="U64" s="95"/>
      <c r="V64" s="96"/>
    </row>
    <row r="65" spans="1:22" ht="28.35" customHeight="1" thickBot="1">
      <c r="A65" s="12"/>
      <c r="B65" s="7">
        <v>50</v>
      </c>
      <c r="C65" s="35"/>
      <c r="D65" s="36"/>
      <c r="E65" s="37" t="str">
        <f t="shared" si="2"/>
        <v/>
      </c>
      <c r="F65" s="38" t="str">
        <f t="shared" si="2"/>
        <v/>
      </c>
      <c r="G65" s="87"/>
      <c r="H65" s="87"/>
      <c r="I65" s="87"/>
      <c r="J65" s="48"/>
      <c r="K65" s="49"/>
      <c r="L65" s="50"/>
      <c r="M65" s="82"/>
      <c r="N65" s="83"/>
      <c r="O65" s="49"/>
      <c r="P65" s="50"/>
      <c r="Q65" s="82"/>
      <c r="R65" s="83"/>
      <c r="S65" s="49"/>
      <c r="T65" s="50"/>
      <c r="U65" s="99"/>
      <c r="V65" s="100"/>
    </row>
    <row r="66" spans="1:22" ht="23.25" customHeight="1">
      <c r="B66" s="13"/>
    </row>
    <row r="67" spans="1:22" ht="23.25" customHeight="1"/>
    <row r="68" spans="1:22" ht="23.25" customHeight="1"/>
    <row r="69" spans="1:22" ht="23.25" customHeight="1"/>
    <row r="70" spans="1:22" ht="23.25" customHeight="1"/>
    <row r="71" spans="1:22" ht="23.25" customHeight="1"/>
    <row r="72" spans="1:22" ht="23.25" customHeight="1"/>
    <row r="73" spans="1:22" ht="23.25" customHeight="1"/>
    <row r="74" spans="1:22" ht="23.25" customHeight="1"/>
    <row r="75" spans="1:22" ht="23.25" customHeight="1"/>
    <row r="76" spans="1:22" ht="23.25" customHeight="1"/>
    <row r="77" spans="1:22" ht="23.25" customHeight="1"/>
    <row r="78" spans="1:22" ht="23.25" customHeight="1"/>
    <row r="79" spans="1:22" ht="12.75" customHeight="1"/>
    <row r="80" spans="1:22" ht="20.25" customHeight="1"/>
    <row r="81" ht="20.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12.75" customHeight="1"/>
    <row r="104" ht="20.25" customHeight="1"/>
    <row r="105" ht="20.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sheetData>
  <sheetProtection algorithmName="SHA-512" hashValue="YqZnZjm7/+CD6PndS4SHRYs3T1DTo8KMAISc+4IMCHdR92AV1L/9ciKiV4fiXbq/swcVKhja2cM6i5fNNMmyhw==" saltValue="RpUKza/w5gBbd4cEYIc24A==" spinCount="100000" sheet="1" selectLockedCells="1"/>
  <dataConsolidate/>
  <mergeCells count="86">
    <mergeCell ref="A1:C1"/>
    <mergeCell ref="A3:B4"/>
    <mergeCell ref="C3:D3"/>
    <mergeCell ref="E3:F3"/>
    <mergeCell ref="G3:N3"/>
    <mergeCell ref="S3:V3"/>
    <mergeCell ref="C4:D4"/>
    <mergeCell ref="E4:F4"/>
    <mergeCell ref="G4:N4"/>
    <mergeCell ref="O4:R4"/>
    <mergeCell ref="S4:V4"/>
    <mergeCell ref="O3:R3"/>
    <mergeCell ref="J6:K6"/>
    <mergeCell ref="L6:N6"/>
    <mergeCell ref="O6:P6"/>
    <mergeCell ref="J7:K7"/>
    <mergeCell ref="L7:N7"/>
    <mergeCell ref="O7:P7"/>
    <mergeCell ref="O14:O15"/>
    <mergeCell ref="B10:U11"/>
    <mergeCell ref="A13:B13"/>
    <mergeCell ref="C13:D13"/>
    <mergeCell ref="E13:E15"/>
    <mergeCell ref="F13:F15"/>
    <mergeCell ref="G13:G15"/>
    <mergeCell ref="K13:V13"/>
    <mergeCell ref="A14:A15"/>
    <mergeCell ref="B14:B15"/>
    <mergeCell ref="C14:C15"/>
    <mergeCell ref="D14:D15"/>
    <mergeCell ref="K14:K15"/>
    <mergeCell ref="L14:N14"/>
    <mergeCell ref="H13:J14"/>
    <mergeCell ref="U24:V24"/>
    <mergeCell ref="P14:R14"/>
    <mergeCell ref="S14:S15"/>
    <mergeCell ref="U15:V15"/>
    <mergeCell ref="U16:V16"/>
    <mergeCell ref="U17:V17"/>
    <mergeCell ref="U18:V18"/>
    <mergeCell ref="U19:V19"/>
    <mergeCell ref="U20:V20"/>
    <mergeCell ref="U21:V21"/>
    <mergeCell ref="U22:V22"/>
    <mergeCell ref="U23:V23"/>
    <mergeCell ref="U36:V36"/>
    <mergeCell ref="U25:V25"/>
    <mergeCell ref="U26:V26"/>
    <mergeCell ref="U27:V27"/>
    <mergeCell ref="U28:V28"/>
    <mergeCell ref="U29:V29"/>
    <mergeCell ref="U30:V30"/>
    <mergeCell ref="U31:V31"/>
    <mergeCell ref="U32:V32"/>
    <mergeCell ref="U33:V33"/>
    <mergeCell ref="U34:V34"/>
    <mergeCell ref="U35:V35"/>
    <mergeCell ref="U48:V48"/>
    <mergeCell ref="U37:V37"/>
    <mergeCell ref="U38:V38"/>
    <mergeCell ref="U39:V39"/>
    <mergeCell ref="U40:V40"/>
    <mergeCell ref="U41:V41"/>
    <mergeCell ref="U42:V42"/>
    <mergeCell ref="U43:V43"/>
    <mergeCell ref="U44:V44"/>
    <mergeCell ref="U45:V45"/>
    <mergeCell ref="U46:V46"/>
    <mergeCell ref="U47:V47"/>
    <mergeCell ref="U60:V60"/>
    <mergeCell ref="U49:V49"/>
    <mergeCell ref="U50:V50"/>
    <mergeCell ref="U51:V51"/>
    <mergeCell ref="U52:V52"/>
    <mergeCell ref="U53:V53"/>
    <mergeCell ref="U54:V54"/>
    <mergeCell ref="U55:V55"/>
    <mergeCell ref="U56:V56"/>
    <mergeCell ref="U57:V57"/>
    <mergeCell ref="U58:V58"/>
    <mergeCell ref="U59:V59"/>
    <mergeCell ref="U61:V61"/>
    <mergeCell ref="U62:V62"/>
    <mergeCell ref="U63:V63"/>
    <mergeCell ref="U64:V64"/>
    <mergeCell ref="U65:V65"/>
  </mergeCells>
  <phoneticPr fontId="3"/>
  <dataValidations count="3">
    <dataValidation type="list" allowBlank="1" showInputMessage="1" showErrorMessage="1" sqref="U16:V65" xr:uid="{9D4FA940-E52E-4AF9-B511-CF939D2ACE50}">
      <formula1>$AE$16:$AE$21</formula1>
    </dataValidation>
    <dataValidation type="list" allowBlank="1" showInputMessage="1" showErrorMessage="1" sqref="O16:O65 K16:K65" xr:uid="{F82E2F99-2128-478B-B4BC-678D7DAE25AA}">
      <formula1>$Y$16:$Y$24</formula1>
    </dataValidation>
    <dataValidation type="list" allowBlank="1" showInputMessage="1" showErrorMessage="1" sqref="G16:G65" xr:uid="{7D3582F4-D95D-48DB-8BD5-68EB0301847B}">
      <formula1>$AB$16:$AB$18</formula1>
    </dataValidation>
  </dataValidations>
  <printOptions horizontalCentered="1"/>
  <pageMargins left="0.39370078740157483" right="0.39370078740157483" top="0.59055118110236227" bottom="0.39370078740157483" header="0.31496062992125984" footer="0.31496062992125984"/>
  <pageSetup paperSize="9" scale="9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44EDE-8287-446E-89DB-BB360C8DA637}">
  <dimension ref="A1:J22"/>
  <sheetViews>
    <sheetView view="pageBreakPreview" zoomScaleNormal="100" zoomScaleSheetLayoutView="100" workbookViewId="0">
      <selection activeCell="C7" sqref="C7"/>
    </sheetView>
  </sheetViews>
  <sheetFormatPr defaultColWidth="9.1328125" defaultRowHeight="12.75"/>
  <cols>
    <col min="1" max="1" width="9.1328125" style="62"/>
    <col min="2" max="2" width="53.73046875" style="62" customWidth="1"/>
    <col min="3" max="16384" width="9.1328125" style="62"/>
  </cols>
  <sheetData>
    <row r="1" spans="1:10" ht="26.45" customHeight="1">
      <c r="A1" s="151"/>
      <c r="B1" s="151"/>
      <c r="C1" s="151"/>
      <c r="D1" s="151"/>
      <c r="E1" s="151"/>
      <c r="F1" s="151"/>
      <c r="G1" s="151"/>
      <c r="H1" s="151"/>
      <c r="I1" s="151"/>
      <c r="J1" s="151"/>
    </row>
    <row r="2" spans="1:10" ht="19.149999999999999" thickBot="1">
      <c r="A2" s="152" t="s">
        <v>30</v>
      </c>
      <c r="B2" s="153"/>
      <c r="C2" s="153"/>
      <c r="D2" s="153"/>
      <c r="E2" s="153"/>
      <c r="F2" s="153"/>
      <c r="G2" s="153"/>
      <c r="H2" s="153"/>
      <c r="I2" s="153"/>
      <c r="J2" s="153"/>
    </row>
    <row r="3" spans="1:10" ht="79.900000000000006" customHeight="1" thickTop="1" thickBot="1">
      <c r="A3" s="154" t="s">
        <v>31</v>
      </c>
      <c r="B3" s="155"/>
      <c r="C3" s="155"/>
      <c r="D3" s="155"/>
      <c r="E3" s="155"/>
      <c r="F3" s="155"/>
      <c r="G3" s="155"/>
      <c r="H3" s="155"/>
      <c r="I3" s="155"/>
      <c r="J3" s="156"/>
    </row>
    <row r="4" spans="1:10" s="64" customFormat="1" ht="12.4" thickTop="1">
      <c r="A4" s="63" t="s">
        <v>32</v>
      </c>
    </row>
    <row r="5" spans="1:10" s="64" customFormat="1" ht="12">
      <c r="A5" s="157" t="s">
        <v>33</v>
      </c>
      <c r="B5" s="157"/>
      <c r="C5" s="157"/>
      <c r="D5" s="157"/>
      <c r="E5" s="157"/>
      <c r="F5" s="157"/>
      <c r="G5" s="157"/>
      <c r="H5" s="157"/>
      <c r="I5" s="157"/>
      <c r="J5" s="157"/>
    </row>
    <row r="6" spans="1:10" ht="33.950000000000003" customHeight="1">
      <c r="A6" s="65" t="s">
        <v>34</v>
      </c>
      <c r="B6" s="65" t="s">
        <v>35</v>
      </c>
      <c r="C6" s="72">
        <f t="shared" ref="C6:H6" si="0">D6-1</f>
        <v>45067</v>
      </c>
      <c r="D6" s="72">
        <f t="shared" si="0"/>
        <v>45068</v>
      </c>
      <c r="E6" s="72">
        <f t="shared" si="0"/>
        <v>45069</v>
      </c>
      <c r="F6" s="72">
        <f t="shared" si="0"/>
        <v>45070</v>
      </c>
      <c r="G6" s="72">
        <f t="shared" si="0"/>
        <v>45071</v>
      </c>
      <c r="H6" s="72">
        <f t="shared" si="0"/>
        <v>45072</v>
      </c>
      <c r="I6" s="72">
        <f>J6-1</f>
        <v>45073</v>
      </c>
      <c r="J6" s="72">
        <f>男子!Z4</f>
        <v>45074</v>
      </c>
    </row>
    <row r="7" spans="1:10" ht="23.1" customHeight="1">
      <c r="A7" s="65">
        <v>1</v>
      </c>
      <c r="B7" s="66" t="s">
        <v>36</v>
      </c>
      <c r="C7" s="67"/>
      <c r="D7" s="67"/>
      <c r="E7" s="67"/>
      <c r="F7" s="67"/>
      <c r="G7" s="67"/>
      <c r="H7" s="67"/>
      <c r="I7" s="67"/>
      <c r="J7" s="67"/>
    </row>
    <row r="8" spans="1:10" ht="23.1" customHeight="1">
      <c r="A8" s="65">
        <v>2</v>
      </c>
      <c r="B8" s="67" t="s">
        <v>37</v>
      </c>
      <c r="C8" s="67"/>
      <c r="D8" s="67"/>
      <c r="E8" s="67"/>
      <c r="F8" s="67"/>
      <c r="G8" s="67"/>
      <c r="H8" s="67"/>
      <c r="I8" s="67"/>
      <c r="J8" s="67"/>
    </row>
    <row r="9" spans="1:10" ht="23.1" customHeight="1">
      <c r="A9" s="65">
        <v>3</v>
      </c>
      <c r="B9" s="67" t="s">
        <v>38</v>
      </c>
      <c r="C9" s="67"/>
      <c r="D9" s="67"/>
      <c r="E9" s="67"/>
      <c r="F9" s="67"/>
      <c r="G9" s="67"/>
      <c r="H9" s="67"/>
      <c r="I9" s="67"/>
      <c r="J9" s="67"/>
    </row>
    <row r="10" spans="1:10" ht="23.1" customHeight="1">
      <c r="A10" s="65">
        <v>4</v>
      </c>
      <c r="B10" s="67" t="s">
        <v>39</v>
      </c>
      <c r="C10" s="67"/>
      <c r="D10" s="67"/>
      <c r="E10" s="67"/>
      <c r="F10" s="67"/>
      <c r="G10" s="67"/>
      <c r="H10" s="67"/>
      <c r="I10" s="67"/>
      <c r="J10" s="67"/>
    </row>
    <row r="11" spans="1:10" ht="23.1" customHeight="1">
      <c r="A11" s="65">
        <v>5</v>
      </c>
      <c r="B11" s="67" t="s">
        <v>40</v>
      </c>
      <c r="C11" s="67"/>
      <c r="D11" s="67"/>
      <c r="E11" s="67"/>
      <c r="F11" s="67"/>
      <c r="G11" s="67"/>
      <c r="H11" s="67"/>
      <c r="I11" s="67"/>
      <c r="J11" s="67"/>
    </row>
    <row r="12" spans="1:10" ht="23.1" customHeight="1">
      <c r="A12" s="65">
        <v>6</v>
      </c>
      <c r="B12" s="67" t="s">
        <v>41</v>
      </c>
      <c r="C12" s="67"/>
      <c r="D12" s="67"/>
      <c r="E12" s="67"/>
      <c r="F12" s="67"/>
      <c r="G12" s="67"/>
      <c r="H12" s="67"/>
      <c r="I12" s="67"/>
      <c r="J12" s="67"/>
    </row>
    <row r="13" spans="1:10" ht="23.1" customHeight="1">
      <c r="A13" s="65">
        <v>7</v>
      </c>
      <c r="B13" s="67" t="s">
        <v>42</v>
      </c>
      <c r="C13" s="67"/>
      <c r="D13" s="67"/>
      <c r="E13" s="67"/>
      <c r="F13" s="67"/>
      <c r="G13" s="67"/>
      <c r="H13" s="67"/>
      <c r="I13" s="67"/>
      <c r="J13" s="67"/>
    </row>
    <row r="14" spans="1:10" ht="23.1" customHeight="1">
      <c r="A14" s="65">
        <v>8</v>
      </c>
      <c r="B14" s="67" t="s">
        <v>43</v>
      </c>
      <c r="C14" s="67"/>
      <c r="D14" s="67"/>
      <c r="E14" s="67"/>
      <c r="F14" s="67"/>
      <c r="G14" s="67"/>
      <c r="H14" s="67"/>
      <c r="I14" s="67"/>
      <c r="J14" s="67"/>
    </row>
    <row r="15" spans="1:10" ht="23.1" customHeight="1">
      <c r="A15" s="65">
        <v>9</v>
      </c>
      <c r="B15" s="67" t="s">
        <v>44</v>
      </c>
      <c r="C15" s="67"/>
      <c r="D15" s="67"/>
      <c r="E15" s="67"/>
      <c r="F15" s="67"/>
      <c r="G15" s="67"/>
      <c r="H15" s="67"/>
      <c r="I15" s="67"/>
      <c r="J15" s="67"/>
    </row>
    <row r="16" spans="1:10" ht="23.1" customHeight="1">
      <c r="A16" s="65">
        <v>10</v>
      </c>
      <c r="B16" s="67" t="s">
        <v>45</v>
      </c>
      <c r="C16" s="67"/>
      <c r="D16" s="67"/>
      <c r="E16" s="67"/>
      <c r="F16" s="67"/>
      <c r="G16" s="67"/>
      <c r="H16" s="67"/>
      <c r="I16" s="67"/>
      <c r="J16" s="67"/>
    </row>
    <row r="17" spans="1:10" ht="23.1" customHeight="1">
      <c r="A17" s="65">
        <v>11</v>
      </c>
      <c r="B17" s="67" t="s">
        <v>46</v>
      </c>
      <c r="C17" s="68" t="s">
        <v>47</v>
      </c>
      <c r="D17" s="68" t="s">
        <v>47</v>
      </c>
      <c r="E17" s="68" t="s">
        <v>47</v>
      </c>
      <c r="F17" s="68" t="s">
        <v>47</v>
      </c>
      <c r="G17" s="68" t="s">
        <v>47</v>
      </c>
      <c r="H17" s="68" t="s">
        <v>47</v>
      </c>
      <c r="I17" s="68" t="s">
        <v>47</v>
      </c>
      <c r="J17" s="68" t="s">
        <v>47</v>
      </c>
    </row>
    <row r="18" spans="1:10" ht="23.1" customHeight="1">
      <c r="A18" s="65">
        <v>12</v>
      </c>
      <c r="B18" s="67" t="s">
        <v>48</v>
      </c>
      <c r="C18" s="67"/>
      <c r="D18" s="67"/>
      <c r="E18" s="67"/>
      <c r="F18" s="67"/>
      <c r="G18" s="67"/>
      <c r="H18" s="67"/>
      <c r="I18" s="67"/>
      <c r="J18" s="67"/>
    </row>
    <row r="19" spans="1:10" ht="12.6" customHeight="1"/>
    <row r="20" spans="1:10" s="69" customFormat="1" ht="14.25">
      <c r="A20" s="149" t="s">
        <v>49</v>
      </c>
      <c r="B20" s="150"/>
      <c r="C20" s="149" t="s">
        <v>50</v>
      </c>
      <c r="D20" s="149"/>
      <c r="E20" s="149"/>
      <c r="F20" s="149"/>
      <c r="G20" s="149"/>
      <c r="H20" s="149"/>
      <c r="I20" s="149"/>
      <c r="J20" s="149"/>
    </row>
    <row r="21" spans="1:10" s="69" customFormat="1" ht="13.5" customHeight="1">
      <c r="C21" s="70" t="s">
        <v>51</v>
      </c>
    </row>
    <row r="22" spans="1:10" s="69" customFormat="1" ht="14.25">
      <c r="A22" s="149" t="s">
        <v>52</v>
      </c>
      <c r="B22" s="150"/>
      <c r="C22" s="71" t="s">
        <v>53</v>
      </c>
    </row>
  </sheetData>
  <mergeCells count="7">
    <mergeCell ref="A22:B22"/>
    <mergeCell ref="A1:J1"/>
    <mergeCell ref="A2:J2"/>
    <mergeCell ref="A3:J3"/>
    <mergeCell ref="A5:J5"/>
    <mergeCell ref="A20:B20"/>
    <mergeCell ref="C20:J20"/>
  </mergeCells>
  <phoneticPr fontId="3"/>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2</xdr:row>
                    <xdr:rowOff>781050</xdr:rowOff>
                  </from>
                  <to>
                    <xdr:col>0</xdr:col>
                    <xdr:colOff>381000</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男子</vt:lpstr>
      <vt:lpstr>女子</vt:lpstr>
      <vt:lpstr>体調管理チェックシート</vt:lpstr>
      <vt:lpstr>女子!Print_Area</vt:lpstr>
      <vt:lpstr>男子!Print_Area</vt:lpstr>
      <vt:lpstr>女子!Print_Titles</vt:lpstr>
      <vt:lpstr>男子!Print_Titles</vt:lpstr>
      <vt:lpstr>女_プロ順</vt:lpstr>
      <vt:lpstr>女_一覧</vt:lpstr>
      <vt:lpstr>女_参加C_A</vt:lpstr>
      <vt:lpstr>女_参加C_B</vt:lpstr>
      <vt:lpstr>男_プロ順</vt:lpstr>
      <vt:lpstr>男_一覧</vt:lpstr>
      <vt:lpstr>男_参加C_A</vt:lpstr>
      <vt:lpstr>男_参加C_B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numa</dc:creator>
  <cp:lastModifiedBy>numak</cp:lastModifiedBy>
  <cp:lastPrinted>2023-03-06T12:42:13Z</cp:lastPrinted>
  <dcterms:created xsi:type="dcterms:W3CDTF">2015-02-05T13:50:06Z</dcterms:created>
  <dcterms:modified xsi:type="dcterms:W3CDTF">2023-03-14T11:55:11Z</dcterms:modified>
</cp:coreProperties>
</file>